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vis\Desktop\Новая папка (8)\"/>
    </mc:Choice>
  </mc:AlternateContent>
  <bookViews>
    <workbookView xWindow="0" yWindow="0" windowWidth="28800" windowHeight="11835"/>
  </bookViews>
  <sheets>
    <sheet name="Прейскурант (проект)" sheetId="2" r:id="rId1"/>
  </sheets>
  <externalReferences>
    <externalReference r:id="rId2"/>
    <externalReference r:id="rId3"/>
  </externalReferences>
  <definedNames>
    <definedName name="Excel_BuiltIn_Print_Area_10">#REF!</definedName>
    <definedName name="Excel_BuiltIn_Print_Area_10_1">#REF!</definedName>
    <definedName name="Excel_BuiltIn_Print_Area_10_11">#REF!</definedName>
    <definedName name="Excel_BuiltIn_Print_Area_10_15">#REF!</definedName>
    <definedName name="Excel_BuiltIn_Print_Area_10_24">#REF!</definedName>
    <definedName name="Excel_BuiltIn_Print_Area_10_26">#REF!</definedName>
    <definedName name="Excel_BuiltIn_Print_Area_10_39">NA()</definedName>
    <definedName name="Excel_BuiltIn_Print_Area_10_45">#REF!</definedName>
    <definedName name="Excel_BuiltIn_Print_Area_5">#REF!</definedName>
    <definedName name="Excel_BuiltIn_Print_Area_5_11">#REF!</definedName>
    <definedName name="Excel_BuiltIn_Print_Area_5_15">#REF!</definedName>
    <definedName name="Excel_BuiltIn_Print_Area_5_24">#REF!</definedName>
    <definedName name="Excel_BuiltIn_Print_Area_5_26">#REF!</definedName>
    <definedName name="Excel_BuiltIn_Print_Area_5_39">NA()</definedName>
    <definedName name="Excel_BuiltIn_Print_Area_5_45">#REF!</definedName>
    <definedName name="Excel_BuiltIn_Print_Area_7">#REF!</definedName>
    <definedName name="Excel_BuiltIn_Print_Area_7_11">#REF!</definedName>
    <definedName name="Excel_BuiltIn_Print_Area_7_15">#REF!</definedName>
    <definedName name="Excel_BuiltIn_Print_Area_7_24">#REF!</definedName>
    <definedName name="Excel_BuiltIn_Print_Area_7_26">#REF!</definedName>
    <definedName name="Excel_BuiltIn_Print_Area_7_39">NA()</definedName>
    <definedName name="Excel_BuiltIn_Print_Area_7_45">#REF!</definedName>
    <definedName name="Excel_BuiltIn_Print_Area_9">#REF!</definedName>
    <definedName name="Excel_BuiltIn_Print_Area_9_11">#REF!</definedName>
    <definedName name="Excel_BuiltIn_Print_Area_9_15">#REF!</definedName>
    <definedName name="Excel_BuiltIn_Print_Area_9_24">#REF!</definedName>
    <definedName name="Excel_BuiltIn_Print_Area_9_26">#REF!</definedName>
    <definedName name="Excel_BuiltIn_Print_Area_9_39">NA()</definedName>
    <definedName name="Excel_BuiltIn_Print_Area_9_45">#REF!</definedName>
    <definedName name="Excel_BuiltIn_Print_Titles_10">(#REF!,#REF!)</definedName>
    <definedName name="Excel_BuiltIn_Print_Titles_10_1">(#REF!,#REF!)</definedName>
    <definedName name="Excel_BuiltIn_Print_Titles_10_10">(#REF!,#REF!)</definedName>
    <definedName name="Excel_BuiltIn_Print_Titles_10_11">(#REF!,#REF!)</definedName>
    <definedName name="Excel_BuiltIn_Print_Titles_10_15">(#REF!,#REF!)</definedName>
    <definedName name="Excel_BuiltIn_Print_Titles_10_24">(#REF!,#REF!)</definedName>
    <definedName name="Excel_BuiltIn_Print_Titles_10_26">(#REF!,#REF!)</definedName>
    <definedName name="Excel_BuiltIn_Print_Titles_10_39">NA()</definedName>
    <definedName name="Excel_BuiltIn_Print_Titles_10_45">(#REF!,#REF!)</definedName>
    <definedName name="Excel_BuiltIn_Print_Titles_5">(#REF!,#REF!)</definedName>
    <definedName name="Excel_BuiltIn_Print_Titles_5_10">(#REF!,#REF!)</definedName>
    <definedName name="Excel_BuiltIn_Print_Titles_5_11">(#REF!,#REF!)</definedName>
    <definedName name="Excel_BuiltIn_Print_Titles_5_15">(#REF!,#REF!)</definedName>
    <definedName name="Excel_BuiltIn_Print_Titles_5_24">(#REF!,#REF!)</definedName>
    <definedName name="Excel_BuiltIn_Print_Titles_5_26">(#REF!,#REF!)</definedName>
    <definedName name="Excel_BuiltIn_Print_Titles_5_39">NA()</definedName>
    <definedName name="Excel_BuiltIn_Print_Titles_5_45">(#REF!,#REF!)</definedName>
    <definedName name="Excel_BuiltIn_Print_Titles_7">(#REF!,#REF!)</definedName>
    <definedName name="Excel_BuiltIn_Print_Titles_7_10">(#REF!,#REF!)</definedName>
    <definedName name="Excel_BuiltIn_Print_Titles_7_11">(#REF!,#REF!)</definedName>
    <definedName name="Excel_BuiltIn_Print_Titles_7_15">(#REF!,#REF!)</definedName>
    <definedName name="Excel_BuiltIn_Print_Titles_7_24">(#REF!,#REF!)</definedName>
    <definedName name="Excel_BuiltIn_Print_Titles_7_26">(#REF!,#REF!)</definedName>
    <definedName name="Excel_BuiltIn_Print_Titles_7_39">NA()</definedName>
    <definedName name="Excel_BuiltIn_Print_Titles_7_45">(#REF!,#REF!)</definedName>
    <definedName name="Excel_BuiltIn_Print_Titles_9">(#REF!,#REF!)</definedName>
    <definedName name="Excel_BuiltIn_Print_Titles_9_10">(#REF!,#REF!)</definedName>
    <definedName name="Excel_BuiltIn_Print_Titles_9_11">(#REF!,#REF!)</definedName>
    <definedName name="Excel_BuiltIn_Print_Titles_9_15">(#REF!,#REF!)</definedName>
    <definedName name="Excel_BuiltIn_Print_Titles_9_24">(#REF!,#REF!)</definedName>
    <definedName name="Excel_BuiltIn_Print_Titles_9_26">(#REF!,#REF!)</definedName>
    <definedName name="Excel_BuiltIn_Print_Titles_9_39">NA()</definedName>
    <definedName name="Excel_BuiltIn_Print_Titles_9_45">(#REF!,#REF!)</definedName>
    <definedName name="ГруппыОС">[1]Б_ОС!$C$5:$C$18</definedName>
    <definedName name="Источник">[1]Б_ОС!$E$18:$E$19</definedName>
    <definedName name="категории2012">#REF!</definedName>
    <definedName name="КатегорияАСБ">#REF!</definedName>
    <definedName name="КатегорияЛПУ">#REF!</definedName>
    <definedName name="_xlnm.Print_Area" localSheetId="0">'Прейскурант (проект)'!$A$1:$AC$49</definedName>
    <definedName name="спрЦФО">[2]справочники!$B$4:$B$33</definedName>
    <definedName name="статусд">#REF!</definedName>
    <definedName name="флаг1">[1]Б_ОС!$AP$2:$AP$3</definedName>
  </definedNames>
  <calcPr calcId="152511"/>
</workbook>
</file>

<file path=xl/calcChain.xml><?xml version="1.0" encoding="utf-8"?>
<calcChain xmlns="http://schemas.openxmlformats.org/spreadsheetml/2006/main">
  <c r="U34" i="2" l="1"/>
  <c r="U25" i="2"/>
  <c r="U24" i="2"/>
  <c r="Z34" i="2"/>
  <c r="P39" i="2" l="1"/>
  <c r="R39" i="2" s="1"/>
  <c r="K39" i="2"/>
  <c r="M39" i="2" s="1"/>
  <c r="P38" i="2"/>
  <c r="Q38" i="2" s="1"/>
  <c r="K38" i="2"/>
  <c r="M38" i="2" s="1"/>
  <c r="N38" i="2" s="1"/>
  <c r="P37" i="2"/>
  <c r="Q37" i="2" s="1"/>
  <c r="K37" i="2"/>
  <c r="M37" i="2" s="1"/>
  <c r="N37" i="2" s="1"/>
  <c r="P36" i="2"/>
  <c r="R36" i="2" s="1"/>
  <c r="K36" i="2"/>
  <c r="M36" i="2" s="1"/>
  <c r="P35" i="2"/>
  <c r="Q35" i="2" s="1"/>
  <c r="K35" i="2"/>
  <c r="M35" i="2" s="1"/>
  <c r="N35" i="2" s="1"/>
  <c r="P34" i="2"/>
  <c r="Q34" i="2" s="1"/>
  <c r="K34" i="2"/>
  <c r="M34" i="2" s="1"/>
  <c r="P33" i="2"/>
  <c r="K33" i="2"/>
  <c r="M33" i="2" s="1"/>
  <c r="P32" i="2"/>
  <c r="Q32" i="2" s="1"/>
  <c r="K32" i="2"/>
  <c r="P31" i="2"/>
  <c r="Q31" i="2" s="1"/>
  <c r="K31" i="2"/>
  <c r="M31" i="2" s="1"/>
  <c r="N31" i="2" s="1"/>
  <c r="P29" i="2"/>
  <c r="R29" i="2" s="1"/>
  <c r="K29" i="2"/>
  <c r="M29" i="2" s="1"/>
  <c r="P28" i="2"/>
  <c r="Q28" i="2" s="1"/>
  <c r="K28" i="2"/>
  <c r="M28" i="2" s="1"/>
  <c r="N28" i="2" s="1"/>
  <c r="P27" i="2"/>
  <c r="Q27" i="2" s="1"/>
  <c r="K27" i="2"/>
  <c r="M27" i="2" s="1"/>
  <c r="N27" i="2" s="1"/>
  <c r="P26" i="2"/>
  <c r="R26" i="2" s="1"/>
  <c r="K26" i="2"/>
  <c r="M26" i="2" s="1"/>
  <c r="P25" i="2"/>
  <c r="Q25" i="2" s="1"/>
  <c r="K25" i="2"/>
  <c r="M25" i="2" s="1"/>
  <c r="N25" i="2" s="1"/>
  <c r="P24" i="2"/>
  <c r="Q24" i="2" s="1"/>
  <c r="K24" i="2"/>
  <c r="M24" i="2" s="1"/>
  <c r="P23" i="2"/>
  <c r="K23" i="2"/>
  <c r="M23" i="2" s="1"/>
  <c r="P22" i="2"/>
  <c r="Q22" i="2" s="1"/>
  <c r="K22" i="2"/>
  <c r="M22" i="2" s="1"/>
  <c r="N22" i="2" s="1"/>
  <c r="P21" i="2"/>
  <c r="Q21" i="2" s="1"/>
  <c r="K21" i="2"/>
  <c r="M21" i="2" s="1"/>
  <c r="N21" i="2" s="1"/>
  <c r="R19" i="2"/>
  <c r="O19" i="2"/>
  <c r="M19" i="2"/>
  <c r="J19" i="2"/>
  <c r="R18" i="2"/>
  <c r="Q18" i="2"/>
  <c r="O18" i="2"/>
  <c r="M18" i="2"/>
  <c r="L18" i="2"/>
  <c r="J18" i="2"/>
  <c r="R17" i="2"/>
  <c r="Q17" i="2"/>
  <c r="O17" i="2"/>
  <c r="M17" i="2"/>
  <c r="L17" i="2"/>
  <c r="J17" i="2"/>
  <c r="R16" i="2"/>
  <c r="O16" i="2"/>
  <c r="M16" i="2"/>
  <c r="J16" i="2"/>
  <c r="R15" i="2"/>
  <c r="Q15" i="2"/>
  <c r="O15" i="2"/>
  <c r="M15" i="2"/>
  <c r="L15" i="2"/>
  <c r="J15" i="2"/>
  <c r="R14" i="2"/>
  <c r="Q14" i="2"/>
  <c r="O14" i="2"/>
  <c r="M14" i="2"/>
  <c r="L14" i="2"/>
  <c r="J14" i="2"/>
  <c r="R13" i="2"/>
  <c r="O13" i="2"/>
  <c r="M13" i="2"/>
  <c r="J13" i="2"/>
  <c r="R12" i="2"/>
  <c r="Q12" i="2"/>
  <c r="O12" i="2"/>
  <c r="M12" i="2"/>
  <c r="L12" i="2"/>
  <c r="J12" i="2"/>
  <c r="R11" i="2"/>
  <c r="Q11" i="2"/>
  <c r="O11" i="2"/>
  <c r="M11" i="2"/>
  <c r="L11" i="2"/>
  <c r="J11" i="2"/>
  <c r="F33" i="2"/>
  <c r="H33" i="2" s="1"/>
  <c r="F39" i="2"/>
  <c r="F49" i="2" s="1"/>
  <c r="F38" i="2"/>
  <c r="F48" i="2" s="1"/>
  <c r="F37" i="2"/>
  <c r="H37" i="2" s="1"/>
  <c r="I37" i="2" s="1"/>
  <c r="F36" i="2"/>
  <c r="F46" i="2" s="1"/>
  <c r="F35" i="2"/>
  <c r="H35" i="2" s="1"/>
  <c r="I35" i="2" s="1"/>
  <c r="F34" i="2"/>
  <c r="F44" i="2" s="1"/>
  <c r="F32" i="2"/>
  <c r="F42" i="2" s="1"/>
  <c r="F31" i="2"/>
  <c r="F22" i="2"/>
  <c r="E22" i="2" s="1"/>
  <c r="F29" i="2"/>
  <c r="H29" i="2" s="1"/>
  <c r="F28" i="2"/>
  <c r="H28" i="2" s="1"/>
  <c r="I28" i="2" s="1"/>
  <c r="F27" i="2"/>
  <c r="G27" i="2" s="1"/>
  <c r="F26" i="2"/>
  <c r="H26" i="2" s="1"/>
  <c r="F25" i="2"/>
  <c r="G25" i="2" s="1"/>
  <c r="F24" i="2"/>
  <c r="H24" i="2" s="1"/>
  <c r="F23" i="2"/>
  <c r="H22" i="2"/>
  <c r="I22" i="2" s="1"/>
  <c r="F21" i="2"/>
  <c r="G21" i="2" s="1"/>
  <c r="H19" i="2"/>
  <c r="E19" i="2"/>
  <c r="H18" i="2"/>
  <c r="G18" i="2"/>
  <c r="E18" i="2"/>
  <c r="H17" i="2"/>
  <c r="G17" i="2"/>
  <c r="E17" i="2"/>
  <c r="H16" i="2"/>
  <c r="E16" i="2"/>
  <c r="H15" i="2"/>
  <c r="G15" i="2"/>
  <c r="E15" i="2"/>
  <c r="H14" i="2"/>
  <c r="G14" i="2"/>
  <c r="E14" i="2"/>
  <c r="H13" i="2"/>
  <c r="E13" i="2"/>
  <c r="H12" i="2"/>
  <c r="G12" i="2"/>
  <c r="E12" i="2"/>
  <c r="H11" i="2"/>
  <c r="G11" i="2"/>
  <c r="E11" i="2"/>
  <c r="I12" i="2" l="1"/>
  <c r="I11" i="2"/>
  <c r="I14" i="2"/>
  <c r="I17" i="2"/>
  <c r="H31" i="2"/>
  <c r="I31" i="2" s="1"/>
  <c r="F41" i="2"/>
  <c r="I15" i="2"/>
  <c r="I18" i="2"/>
  <c r="S11" i="2"/>
  <c r="S14" i="2"/>
  <c r="S17" i="2"/>
  <c r="S18" i="2"/>
  <c r="S12" i="2"/>
  <c r="S15" i="2"/>
  <c r="N15" i="2"/>
  <c r="N18" i="2"/>
  <c r="M32" i="2"/>
  <c r="N32" i="2" s="1"/>
  <c r="L32" i="2"/>
  <c r="N12" i="2"/>
  <c r="N11" i="2"/>
  <c r="N14" i="2"/>
  <c r="N17" i="2"/>
  <c r="J31" i="2"/>
  <c r="H36" i="2"/>
  <c r="O21" i="2"/>
  <c r="O25" i="2"/>
  <c r="J34" i="2"/>
  <c r="G32" i="2"/>
  <c r="G38" i="2"/>
  <c r="G34" i="2"/>
  <c r="J36" i="2"/>
  <c r="O24" i="2"/>
  <c r="J32" i="2"/>
  <c r="J35" i="2"/>
  <c r="E34" i="2"/>
  <c r="E36" i="2"/>
  <c r="E38" i="2"/>
  <c r="E32" i="2"/>
  <c r="O28" i="2"/>
  <c r="J25" i="2"/>
  <c r="O27" i="2"/>
  <c r="O22" i="2"/>
  <c r="O26" i="2"/>
  <c r="J33" i="2"/>
  <c r="E21" i="2"/>
  <c r="G24" i="2"/>
  <c r="E26" i="2"/>
  <c r="E28" i="2"/>
  <c r="G28" i="2"/>
  <c r="E24" i="2"/>
  <c r="J26" i="2"/>
  <c r="J37" i="2"/>
  <c r="L37" i="2"/>
  <c r="J38" i="2"/>
  <c r="L38" i="2"/>
  <c r="J39" i="2"/>
  <c r="L34" i="2"/>
  <c r="L35" i="2"/>
  <c r="N24" i="2"/>
  <c r="N34" i="2"/>
  <c r="J21" i="2"/>
  <c r="L21" i="2"/>
  <c r="R21" i="2"/>
  <c r="S21" i="2" s="1"/>
  <c r="J22" i="2"/>
  <c r="L22" i="2"/>
  <c r="R22" i="2"/>
  <c r="S22" i="2" s="1"/>
  <c r="J23" i="2"/>
  <c r="R23" i="2"/>
  <c r="J24" i="2"/>
  <c r="L24" i="2"/>
  <c r="R24" i="2"/>
  <c r="L25" i="2"/>
  <c r="R25" i="2"/>
  <c r="S25" i="2" s="1"/>
  <c r="J27" i="2"/>
  <c r="L27" i="2"/>
  <c r="R27" i="2"/>
  <c r="S27" i="2" s="1"/>
  <c r="J28" i="2"/>
  <c r="L28" i="2"/>
  <c r="R28" i="2"/>
  <c r="S28" i="2" s="1"/>
  <c r="J29" i="2"/>
  <c r="L31" i="2"/>
  <c r="R31" i="2"/>
  <c r="S31" i="2" s="1"/>
  <c r="R32" i="2"/>
  <c r="S32" i="2" s="1"/>
  <c r="R33" i="2"/>
  <c r="R34" i="2"/>
  <c r="R35" i="2"/>
  <c r="S35" i="2" s="1"/>
  <c r="R37" i="2"/>
  <c r="S37" i="2" s="1"/>
  <c r="R38" i="2"/>
  <c r="S38" i="2" s="1"/>
  <c r="O23" i="2"/>
  <c r="O29" i="2"/>
  <c r="O31" i="2"/>
  <c r="O32" i="2"/>
  <c r="O33" i="2"/>
  <c r="O34" i="2"/>
  <c r="O35" i="2"/>
  <c r="O36" i="2"/>
  <c r="O37" i="2"/>
  <c r="O38" i="2"/>
  <c r="O39" i="2"/>
  <c r="H42" i="2"/>
  <c r="I42" i="2" s="1"/>
  <c r="G42" i="2"/>
  <c r="E42" i="2"/>
  <c r="H46" i="2"/>
  <c r="E46" i="2"/>
  <c r="H48" i="2"/>
  <c r="I48" i="2" s="1"/>
  <c r="G48" i="2"/>
  <c r="E48" i="2"/>
  <c r="H44" i="2"/>
  <c r="G44" i="2"/>
  <c r="E44" i="2"/>
  <c r="H49" i="2"/>
  <c r="E49" i="2"/>
  <c r="E31" i="2"/>
  <c r="G31" i="2"/>
  <c r="H32" i="2"/>
  <c r="I32" i="2" s="1"/>
  <c r="E33" i="2"/>
  <c r="H34" i="2"/>
  <c r="E35" i="2"/>
  <c r="G35" i="2"/>
  <c r="E37" i="2"/>
  <c r="G37" i="2"/>
  <c r="H38" i="2"/>
  <c r="I38" i="2" s="1"/>
  <c r="E39" i="2"/>
  <c r="H39" i="2"/>
  <c r="F43" i="2"/>
  <c r="F45" i="2"/>
  <c r="F47" i="2"/>
  <c r="I24" i="2"/>
  <c r="H21" i="2"/>
  <c r="I21" i="2" s="1"/>
  <c r="G22" i="2"/>
  <c r="H23" i="2"/>
  <c r="H25" i="2"/>
  <c r="I25" i="2" s="1"/>
  <c r="H27" i="2"/>
  <c r="I27" i="2" s="1"/>
  <c r="E23" i="2"/>
  <c r="E25" i="2"/>
  <c r="E27" i="2"/>
  <c r="E29" i="2"/>
  <c r="S24" i="2" l="1"/>
  <c r="S34" i="2"/>
  <c r="G45" i="2"/>
  <c r="E45" i="2"/>
  <c r="H45" i="2"/>
  <c r="I45" i="2" s="1"/>
  <c r="G41" i="2"/>
  <c r="E41" i="2"/>
  <c r="H41" i="2"/>
  <c r="I41" i="2" s="1"/>
  <c r="I34" i="2"/>
  <c r="G47" i="2"/>
  <c r="E47" i="2"/>
  <c r="H47" i="2"/>
  <c r="I47" i="2" s="1"/>
  <c r="E43" i="2"/>
  <c r="H43" i="2"/>
  <c r="I44" i="2"/>
  <c r="Z39" i="2"/>
  <c r="AB39" i="2" s="1"/>
  <c r="U39" i="2"/>
  <c r="W39" i="2" s="1"/>
  <c r="Z38" i="2"/>
  <c r="AB38" i="2" s="1"/>
  <c r="AC38" i="2" s="1"/>
  <c r="U38" i="2"/>
  <c r="V38" i="2" s="1"/>
  <c r="Z37" i="2"/>
  <c r="AA37" i="2" s="1"/>
  <c r="U37" i="2"/>
  <c r="W37" i="2" s="1"/>
  <c r="X37" i="2" s="1"/>
  <c r="Z36" i="2"/>
  <c r="AB36" i="2" s="1"/>
  <c r="U36" i="2"/>
  <c r="W36" i="2" s="1"/>
  <c r="Z35" i="2"/>
  <c r="AA35" i="2" s="1"/>
  <c r="U35" i="2"/>
  <c r="W35" i="2" s="1"/>
  <c r="X35" i="2" s="1"/>
  <c r="AB34" i="2"/>
  <c r="AC34" i="2" s="1"/>
  <c r="V34" i="2"/>
  <c r="Z33" i="2"/>
  <c r="AB33" i="2" s="1"/>
  <c r="U33" i="2"/>
  <c r="W33" i="2" s="1"/>
  <c r="Z32" i="2"/>
  <c r="AB32" i="2" s="1"/>
  <c r="AC32" i="2" s="1"/>
  <c r="U32" i="2"/>
  <c r="V32" i="2" s="1"/>
  <c r="Z31" i="2"/>
  <c r="AA31" i="2" s="1"/>
  <c r="U31" i="2"/>
  <c r="W31" i="2" s="1"/>
  <c r="X31" i="2" s="1"/>
  <c r="Z29" i="2"/>
  <c r="AB29" i="2" s="1"/>
  <c r="U29" i="2"/>
  <c r="W29" i="2" s="1"/>
  <c r="Z28" i="2"/>
  <c r="AA28" i="2" s="1"/>
  <c r="U28" i="2"/>
  <c r="W28" i="2" s="1"/>
  <c r="X28" i="2" s="1"/>
  <c r="Z27" i="2"/>
  <c r="AB27" i="2" s="1"/>
  <c r="AC27" i="2" s="1"/>
  <c r="U27" i="2"/>
  <c r="V27" i="2" s="1"/>
  <c r="Z26" i="2"/>
  <c r="AB26" i="2" s="1"/>
  <c r="U26" i="2"/>
  <c r="W26" i="2" s="1"/>
  <c r="Z25" i="2"/>
  <c r="AB25" i="2" s="1"/>
  <c r="AC25" i="2" s="1"/>
  <c r="V25" i="2"/>
  <c r="Z24" i="2"/>
  <c r="AA24" i="2" s="1"/>
  <c r="W24" i="2"/>
  <c r="X24" i="2" s="1"/>
  <c r="Z23" i="2"/>
  <c r="AB23" i="2" s="1"/>
  <c r="U23" i="2"/>
  <c r="W23" i="2" s="1"/>
  <c r="Z22" i="2"/>
  <c r="AB22" i="2" s="1"/>
  <c r="AC22" i="2" s="1"/>
  <c r="U22" i="2"/>
  <c r="W22" i="2" s="1"/>
  <c r="X22" i="2" s="1"/>
  <c r="Z21" i="2"/>
  <c r="AB21" i="2" s="1"/>
  <c r="AC21" i="2" s="1"/>
  <c r="U21" i="2"/>
  <c r="W21" i="2" s="1"/>
  <c r="X21" i="2" s="1"/>
  <c r="AB19" i="2"/>
  <c r="Y19" i="2"/>
  <c r="W19" i="2"/>
  <c r="T19" i="2"/>
  <c r="AB18" i="2"/>
  <c r="AA18" i="2"/>
  <c r="Y18" i="2"/>
  <c r="W18" i="2"/>
  <c r="V18" i="2"/>
  <c r="T18" i="2"/>
  <c r="AB17" i="2"/>
  <c r="AA17" i="2"/>
  <c r="Y17" i="2"/>
  <c r="W17" i="2"/>
  <c r="V17" i="2"/>
  <c r="T17" i="2"/>
  <c r="AB16" i="2"/>
  <c r="Y16" i="2"/>
  <c r="W16" i="2"/>
  <c r="T16" i="2"/>
  <c r="AB15" i="2"/>
  <c r="AA15" i="2"/>
  <c r="Y15" i="2"/>
  <c r="W15" i="2"/>
  <c r="V15" i="2"/>
  <c r="T15" i="2"/>
  <c r="AB14" i="2"/>
  <c r="AA14" i="2"/>
  <c r="Y14" i="2"/>
  <c r="W14" i="2"/>
  <c r="V14" i="2"/>
  <c r="T14" i="2"/>
  <c r="AB13" i="2"/>
  <c r="Y13" i="2"/>
  <c r="W13" i="2"/>
  <c r="T13" i="2"/>
  <c r="AB12" i="2"/>
  <c r="AA12" i="2"/>
  <c r="Y12" i="2"/>
  <c r="W12" i="2"/>
  <c r="V12" i="2"/>
  <c r="T12" i="2"/>
  <c r="AB11" i="2"/>
  <c r="AA11" i="2"/>
  <c r="Y11" i="2"/>
  <c r="W11" i="2"/>
  <c r="V11" i="2"/>
  <c r="T11" i="2"/>
  <c r="AC11" i="2" l="1"/>
  <c r="X12" i="2"/>
  <c r="X11" i="2"/>
  <c r="AC12" i="2"/>
  <c r="AC18" i="2"/>
  <c r="AC17" i="2"/>
  <c r="AC15" i="2"/>
  <c r="AC14" i="2"/>
  <c r="X18" i="2"/>
  <c r="X17" i="2"/>
  <c r="X15" i="2"/>
  <c r="X14" i="2"/>
  <c r="T21" i="2"/>
  <c r="V21" i="2"/>
  <c r="T22" i="2"/>
  <c r="V22" i="2"/>
  <c r="Y23" i="2"/>
  <c r="T24" i="2"/>
  <c r="V24" i="2"/>
  <c r="Y25" i="2"/>
  <c r="AA25" i="2"/>
  <c r="T26" i="2"/>
  <c r="Y27" i="2"/>
  <c r="AA27" i="2"/>
  <c r="T28" i="2"/>
  <c r="V28" i="2"/>
  <c r="Y29" i="2"/>
  <c r="T31" i="2"/>
  <c r="V31" i="2"/>
  <c r="Y32" i="2"/>
  <c r="AA32" i="2"/>
  <c r="T33" i="2"/>
  <c r="Y34" i="2"/>
  <c r="AA34" i="2"/>
  <c r="T35" i="2"/>
  <c r="V35" i="2"/>
  <c r="Y36" i="2"/>
  <c r="T37" i="2"/>
  <c r="V37" i="2"/>
  <c r="Y38" i="2"/>
  <c r="AA38" i="2"/>
  <c r="T39" i="2"/>
  <c r="Y21" i="2"/>
  <c r="AA21" i="2"/>
  <c r="AA22" i="2"/>
  <c r="Y22" i="2"/>
  <c r="AB24" i="2"/>
  <c r="AC24" i="2" s="1"/>
  <c r="W25" i="2"/>
  <c r="X25" i="2" s="1"/>
  <c r="W27" i="2"/>
  <c r="X27" i="2" s="1"/>
  <c r="AB28" i="2"/>
  <c r="AC28" i="2" s="1"/>
  <c r="AB31" i="2"/>
  <c r="AC31" i="2" s="1"/>
  <c r="W32" i="2"/>
  <c r="X32" i="2" s="1"/>
  <c r="W34" i="2"/>
  <c r="X34" i="2" s="1"/>
  <c r="AB35" i="2"/>
  <c r="AC35" i="2" s="1"/>
  <c r="AB37" i="2"/>
  <c r="AC37" i="2" s="1"/>
  <c r="W38" i="2"/>
  <c r="X38" i="2" s="1"/>
  <c r="T23" i="2"/>
  <c r="Y24" i="2"/>
  <c r="T25" i="2"/>
  <c r="Y26" i="2"/>
  <c r="T27" i="2"/>
  <c r="Y28" i="2"/>
  <c r="T29" i="2"/>
  <c r="Y31" i="2"/>
  <c r="T32" i="2"/>
  <c r="Y33" i="2"/>
  <c r="T34" i="2"/>
  <c r="Y35" i="2"/>
  <c r="T36" i="2"/>
  <c r="Y37" i="2"/>
  <c r="T38" i="2"/>
  <c r="Y39" i="2"/>
</calcChain>
</file>

<file path=xl/sharedStrings.xml><?xml version="1.0" encoding="utf-8"?>
<sst xmlns="http://schemas.openxmlformats.org/spreadsheetml/2006/main" count="152" uniqueCount="44">
  <si>
    <t>Программа лечения</t>
  </si>
  <si>
    <t>Категория номеров, согласно АСБ</t>
  </si>
  <si>
    <t>Категория номеров, согласно классификации Профкурорт</t>
  </si>
  <si>
    <t>Категория номеров, согласно классификации санатория</t>
  </si>
  <si>
    <t>Весь номер при размещении в нём 1 человека</t>
  </si>
  <si>
    <t>Основное место в номере</t>
  </si>
  <si>
    <t>Доп. Место на взрослого</t>
  </si>
  <si>
    <t>Л2м2к1</t>
  </si>
  <si>
    <t>Люкс</t>
  </si>
  <si>
    <t>Двухместный двухкомнатный Люкс</t>
  </si>
  <si>
    <t>1к2м2к1</t>
  </si>
  <si>
    <t>1 категория</t>
  </si>
  <si>
    <t>Двухместный двухкомнатный</t>
  </si>
  <si>
    <t>1к1м1к1</t>
  </si>
  <si>
    <t>Одноместные Улучшенные</t>
  </si>
  <si>
    <t>1к2м1к1</t>
  </si>
  <si>
    <t>Двухместный 1 категории</t>
  </si>
  <si>
    <t>2к2м1к1</t>
  </si>
  <si>
    <t>2 категория</t>
  </si>
  <si>
    <t>Двухместный</t>
  </si>
  <si>
    <t>2к1м1к1</t>
  </si>
  <si>
    <t>Одноместный Стандартные</t>
  </si>
  <si>
    <t>3к2м2к2</t>
  </si>
  <si>
    <t>3 категория</t>
  </si>
  <si>
    <t>3к2м1к2</t>
  </si>
  <si>
    <t>3к1м1к2</t>
  </si>
  <si>
    <t>Одноместный</t>
  </si>
  <si>
    <t>ЛПУ "Санаторий Здоровье" ОЛДЦ</t>
  </si>
  <si>
    <t>УТВЕРЖДАЮ:</t>
  </si>
  <si>
    <t>Директор- главный врач ЛПУ</t>
  </si>
  <si>
    <t>_______________(Ж.А. Караваева )</t>
  </si>
  <si>
    <t>___________________20__ г.</t>
  </si>
  <si>
    <t>Основное место на ребенка</t>
  </si>
  <si>
    <t>Доп. место на ребенка</t>
  </si>
  <si>
    <t xml:space="preserve">Общетерапевтическая </t>
  </si>
  <si>
    <t>Оздоровительная</t>
  </si>
  <si>
    <t xml:space="preserve">Профсоюзная </t>
  </si>
  <si>
    <t>Прейскурант цен на санаторно-курортные услуги   ЛПУ "Санаторий Здоровье" ОЛДЦ  на 2021 год</t>
  </si>
  <si>
    <t>Отдохни</t>
  </si>
  <si>
    <t>10.01.21-07.03.21</t>
  </si>
  <si>
    <t>08.03.21-06.06.21</t>
  </si>
  <si>
    <t>07.06.21-01.08.21</t>
  </si>
  <si>
    <t>02.08.21-14.11.21</t>
  </si>
  <si>
    <t>15.11.21-09.01.22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</si>
</sst>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[$-419]General"/>
    <numFmt numFmtId="165" formatCode="#,##0.00&quot; &quot;[$руб.-419];[Red]&quot;-&quot;#,##0.00&quot; &quot;[$руб.-419]"/>
    <numFmt numFmtId="166" formatCode="_-* #,##0_р_._-;\-* #,##0_р_._-;_-* \-_р_._-;_-@_-"/>
    <numFmt numFmtId="167" formatCode="_-* #,##0.00_р_._-;\-* #,##0.00_р_._-;_-* \-??_р_._-;_-@_-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u/>
      <sz val="11"/>
      <color indexed="1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indexed="8"/>
      <name val="Arial"/>
      <family val="2"/>
      <charset val="204"/>
    </font>
    <font>
      <b/>
      <i/>
      <u/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55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theme="1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81">
    <xf numFmtId="0" fontId="0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8" borderId="0"/>
    <xf numFmtId="164" fontId="2" fillId="8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64" fontId="2" fillId="8" borderId="0"/>
    <xf numFmtId="164" fontId="2" fillId="8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64" fontId="2" fillId="8" borderId="0"/>
    <xf numFmtId="164" fontId="2" fillId="8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64" fontId="2" fillId="8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64" fontId="2" fillId="8" borderId="0"/>
    <xf numFmtId="164" fontId="2" fillId="8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64" fontId="2" fillId="8" borderId="0"/>
    <xf numFmtId="164" fontId="2" fillId="8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64" fontId="2" fillId="8" borderId="0"/>
    <xf numFmtId="164" fontId="2" fillId="8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64" fontId="2" fillId="8" borderId="0"/>
    <xf numFmtId="164" fontId="2" fillId="8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64" fontId="2" fillId="8" borderId="0"/>
    <xf numFmtId="164" fontId="2" fillId="8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64" fontId="2" fillId="8" borderId="0"/>
    <xf numFmtId="164" fontId="2" fillId="8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64" fontId="2" fillId="8" borderId="0"/>
    <xf numFmtId="164" fontId="2" fillId="8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64" fontId="2" fillId="8" borderId="0"/>
    <xf numFmtId="164" fontId="2" fillId="8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64" fontId="2" fillId="8" borderId="0"/>
    <xf numFmtId="164" fontId="2" fillId="8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64" fontId="2" fillId="8" borderId="0"/>
    <xf numFmtId="164" fontId="2" fillId="8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64" fontId="2" fillId="8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4" fontId="2" fillId="8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64" fontId="2" fillId="8" borderId="0"/>
    <xf numFmtId="164" fontId="2" fillId="8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64" fontId="2" fillId="8" borderId="0"/>
    <xf numFmtId="164" fontId="2" fillId="8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64" fontId="2" fillId="8" borderId="0"/>
    <xf numFmtId="164" fontId="2" fillId="8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64" fontId="2" fillId="8" borderId="0"/>
    <xf numFmtId="164" fontId="2" fillId="8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64" fontId="2" fillId="8" borderId="0"/>
    <xf numFmtId="164" fontId="2" fillId="8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64" fontId="2" fillId="8" borderId="0"/>
    <xf numFmtId="164" fontId="2" fillId="11" borderId="0"/>
    <xf numFmtId="164" fontId="2" fillId="11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4" fontId="2" fillId="11" borderId="0"/>
    <xf numFmtId="164" fontId="2" fillId="11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4" fontId="2" fillId="11" borderId="0"/>
    <xf numFmtId="164" fontId="2" fillId="11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4" fontId="2" fillId="11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4" fontId="2" fillId="11" borderId="0"/>
    <xf numFmtId="164" fontId="2" fillId="11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4" fontId="2" fillId="11" borderId="0"/>
    <xf numFmtId="164" fontId="2" fillId="11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4" fontId="2" fillId="11" borderId="0"/>
    <xf numFmtId="164" fontId="2" fillId="11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4" fontId="2" fillId="11" borderId="0"/>
    <xf numFmtId="164" fontId="2" fillId="11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4" fontId="2" fillId="11" borderId="0"/>
    <xf numFmtId="164" fontId="2" fillId="11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4" fontId="2" fillId="11" borderId="0"/>
    <xf numFmtId="164" fontId="2" fillId="11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4" fontId="2" fillId="11" borderId="0"/>
    <xf numFmtId="164" fontId="2" fillId="11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4" fontId="2" fillId="11" borderId="0"/>
    <xf numFmtId="164" fontId="2" fillId="11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4" fontId="2" fillId="11" borderId="0"/>
    <xf numFmtId="164" fontId="2" fillId="11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4" fontId="2" fillId="11" borderId="0"/>
    <xf numFmtId="164" fontId="2" fillId="11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4" fontId="2" fillId="11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4" fontId="2" fillId="11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4" fontId="2" fillId="11" borderId="0"/>
    <xf numFmtId="164" fontId="2" fillId="11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4" fontId="2" fillId="11" borderId="0"/>
    <xf numFmtId="164" fontId="2" fillId="11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4" fontId="2" fillId="11" borderId="0"/>
    <xf numFmtId="164" fontId="2" fillId="11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4" fontId="2" fillId="11" borderId="0"/>
    <xf numFmtId="164" fontId="2" fillId="11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4" fontId="2" fillId="11" borderId="0"/>
    <xf numFmtId="164" fontId="2" fillId="11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4" fontId="2" fillId="11" borderId="0"/>
    <xf numFmtId="164" fontId="2" fillId="13" borderId="0"/>
    <xf numFmtId="164" fontId="2" fillId="13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3" borderId="0"/>
    <xf numFmtId="164" fontId="2" fillId="13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3" borderId="0"/>
    <xf numFmtId="164" fontId="2" fillId="13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3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3" borderId="0"/>
    <xf numFmtId="164" fontId="2" fillId="13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3" borderId="0"/>
    <xf numFmtId="164" fontId="2" fillId="13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3" borderId="0"/>
    <xf numFmtId="164" fontId="2" fillId="13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3" borderId="0"/>
    <xf numFmtId="164" fontId="2" fillId="13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3" borderId="0"/>
    <xf numFmtId="164" fontId="2" fillId="13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3" borderId="0"/>
    <xf numFmtId="164" fontId="2" fillId="13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3" borderId="0"/>
    <xf numFmtId="164" fontId="2" fillId="13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3" borderId="0"/>
    <xf numFmtId="164" fontId="2" fillId="13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3" borderId="0"/>
    <xf numFmtId="164" fontId="2" fillId="13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3" borderId="0"/>
    <xf numFmtId="164" fontId="2" fillId="13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3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3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3" borderId="0"/>
    <xf numFmtId="164" fontId="2" fillId="13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3" borderId="0"/>
    <xf numFmtId="164" fontId="2" fillId="13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3" borderId="0"/>
    <xf numFmtId="164" fontId="2" fillId="13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3" borderId="0"/>
    <xf numFmtId="164" fontId="2" fillId="13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3" borderId="0"/>
    <xf numFmtId="164" fontId="2" fillId="13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3" borderId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7" borderId="0"/>
    <xf numFmtId="164" fontId="2" fillId="17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4" fontId="2" fillId="17" borderId="0"/>
    <xf numFmtId="164" fontId="2" fillId="17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4" fontId="2" fillId="17" borderId="0"/>
    <xf numFmtId="164" fontId="2" fillId="17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4" fontId="2" fillId="17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4" fontId="2" fillId="17" borderId="0"/>
    <xf numFmtId="164" fontId="2" fillId="17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4" fontId="2" fillId="17" borderId="0"/>
    <xf numFmtId="164" fontId="2" fillId="17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4" fontId="2" fillId="17" borderId="0"/>
    <xf numFmtId="164" fontId="2" fillId="17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4" fontId="2" fillId="17" borderId="0"/>
    <xf numFmtId="164" fontId="2" fillId="17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4" fontId="2" fillId="17" borderId="0"/>
    <xf numFmtId="164" fontId="2" fillId="17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4" fontId="2" fillId="17" borderId="0"/>
    <xf numFmtId="164" fontId="2" fillId="17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4" fontId="2" fillId="17" borderId="0"/>
    <xf numFmtId="164" fontId="2" fillId="17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4" fontId="2" fillId="17" borderId="0"/>
    <xf numFmtId="164" fontId="2" fillId="17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4" fontId="2" fillId="17" borderId="0"/>
    <xf numFmtId="164" fontId="2" fillId="17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4" fontId="2" fillId="17" borderId="0"/>
    <xf numFmtId="164" fontId="2" fillId="17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4" fontId="2" fillId="17" borderId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164" fontId="2" fillId="17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4" fontId="2" fillId="17" borderId="0"/>
    <xf numFmtId="164" fontId="2" fillId="17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4" fontId="2" fillId="17" borderId="0"/>
    <xf numFmtId="164" fontId="2" fillId="17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4" fontId="2" fillId="17" borderId="0"/>
    <xf numFmtId="164" fontId="2" fillId="17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4" fontId="2" fillId="17" borderId="0"/>
    <xf numFmtId="164" fontId="2" fillId="17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4" fontId="2" fillId="17" borderId="0"/>
    <xf numFmtId="164" fontId="2" fillId="17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4" fontId="2" fillId="17" borderId="0"/>
    <xf numFmtId="164" fontId="2" fillId="20" borderId="0"/>
    <xf numFmtId="164" fontId="2" fillId="20" borderId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4" fontId="2" fillId="20" borderId="0"/>
    <xf numFmtId="164" fontId="2" fillId="20" borderId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4" fontId="2" fillId="20" borderId="0"/>
    <xf numFmtId="164" fontId="2" fillId="20" borderId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4" fontId="2" fillId="20" borderId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4" fontId="2" fillId="20" borderId="0"/>
    <xf numFmtId="164" fontId="2" fillId="20" borderId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4" fontId="2" fillId="20" borderId="0"/>
    <xf numFmtId="164" fontId="2" fillId="20" borderId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4" fontId="2" fillId="20" borderId="0"/>
    <xf numFmtId="164" fontId="2" fillId="20" borderId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4" fontId="2" fillId="20" borderId="0"/>
    <xf numFmtId="164" fontId="2" fillId="20" borderId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4" fontId="2" fillId="20" borderId="0"/>
    <xf numFmtId="164" fontId="2" fillId="20" borderId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4" fontId="2" fillId="20" borderId="0"/>
    <xf numFmtId="164" fontId="2" fillId="20" borderId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4" fontId="2" fillId="20" borderId="0"/>
    <xf numFmtId="164" fontId="2" fillId="20" borderId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4" fontId="2" fillId="20" borderId="0"/>
    <xf numFmtId="164" fontId="2" fillId="20" borderId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4" fontId="2" fillId="20" borderId="0"/>
    <xf numFmtId="164" fontId="2" fillId="20" borderId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4" fontId="2" fillId="20" borderId="0"/>
    <xf numFmtId="164" fontId="2" fillId="20" borderId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4" fontId="2" fillId="20" borderId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164" fontId="2" fillId="20" borderId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4" fontId="2" fillId="20" borderId="0"/>
    <xf numFmtId="164" fontId="2" fillId="20" borderId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4" fontId="2" fillId="20" borderId="0"/>
    <xf numFmtId="164" fontId="2" fillId="20" borderId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4" fontId="2" fillId="20" borderId="0"/>
    <xf numFmtId="164" fontId="2" fillId="20" borderId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4" fontId="2" fillId="20" borderId="0"/>
    <xf numFmtId="164" fontId="2" fillId="20" borderId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4" fontId="2" fillId="20" borderId="0"/>
    <xf numFmtId="164" fontId="2" fillId="20" borderId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4" fontId="2" fillId="2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9" borderId="0"/>
    <xf numFmtId="164" fontId="2" fillId="29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4" fontId="2" fillId="29" borderId="0"/>
    <xf numFmtId="164" fontId="2" fillId="29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4" fontId="2" fillId="29" borderId="0"/>
    <xf numFmtId="164" fontId="2" fillId="29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4" fontId="2" fillId="29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4" fontId="2" fillId="29" borderId="0"/>
    <xf numFmtId="164" fontId="2" fillId="29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4" fontId="2" fillId="29" borderId="0"/>
    <xf numFmtId="164" fontId="2" fillId="29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4" fontId="2" fillId="29" borderId="0"/>
    <xf numFmtId="164" fontId="2" fillId="29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4" fontId="2" fillId="29" borderId="0"/>
    <xf numFmtId="164" fontId="2" fillId="29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4" fontId="2" fillId="29" borderId="0"/>
    <xf numFmtId="164" fontId="2" fillId="29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4" fontId="2" fillId="29" borderId="0"/>
    <xf numFmtId="164" fontId="2" fillId="29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4" fontId="2" fillId="29" borderId="0"/>
    <xf numFmtId="164" fontId="2" fillId="29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4" fontId="2" fillId="29" borderId="0"/>
    <xf numFmtId="164" fontId="2" fillId="29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4" fontId="2" fillId="29" borderId="0"/>
    <xf numFmtId="164" fontId="2" fillId="29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4" fontId="2" fillId="29" borderId="0"/>
    <xf numFmtId="164" fontId="2" fillId="29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4" fontId="2" fillId="29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4" fontId="2" fillId="29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4" fontId="2" fillId="29" borderId="0"/>
    <xf numFmtId="164" fontId="2" fillId="29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4" fontId="2" fillId="29" borderId="0"/>
    <xf numFmtId="164" fontId="2" fillId="29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4" fontId="2" fillId="29" borderId="0"/>
    <xf numFmtId="164" fontId="2" fillId="29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4" fontId="2" fillId="29" borderId="0"/>
    <xf numFmtId="164" fontId="2" fillId="29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4" fontId="2" fillId="29" borderId="0"/>
    <xf numFmtId="164" fontId="2" fillId="29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4" fontId="2" fillId="29" borderId="0"/>
    <xf numFmtId="164" fontId="2" fillId="31" borderId="0"/>
    <xf numFmtId="164" fontId="2" fillId="31" borderId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4" fontId="2" fillId="31" borderId="0"/>
    <xf numFmtId="164" fontId="2" fillId="31" borderId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4" fontId="2" fillId="31" borderId="0"/>
    <xf numFmtId="164" fontId="2" fillId="31" borderId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4" fontId="2" fillId="31" borderId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4" fontId="2" fillId="31" borderId="0"/>
    <xf numFmtId="164" fontId="2" fillId="31" borderId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4" fontId="2" fillId="31" borderId="0"/>
    <xf numFmtId="164" fontId="2" fillId="31" borderId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4" fontId="2" fillId="31" borderId="0"/>
    <xf numFmtId="164" fontId="2" fillId="31" borderId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4" fontId="2" fillId="31" borderId="0"/>
    <xf numFmtId="164" fontId="2" fillId="31" borderId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4" fontId="2" fillId="31" borderId="0"/>
    <xf numFmtId="164" fontId="2" fillId="31" borderId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4" fontId="2" fillId="31" borderId="0"/>
    <xf numFmtId="164" fontId="2" fillId="31" borderId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4" fontId="2" fillId="31" borderId="0"/>
    <xf numFmtId="164" fontId="2" fillId="31" borderId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4" fontId="2" fillId="31" borderId="0"/>
    <xf numFmtId="164" fontId="2" fillId="31" borderId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4" fontId="2" fillId="31" borderId="0"/>
    <xf numFmtId="164" fontId="2" fillId="31" borderId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4" fontId="2" fillId="31" borderId="0"/>
    <xf numFmtId="164" fontId="2" fillId="31" borderId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4" fontId="2" fillId="31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4" fontId="2" fillId="31" borderId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4" fontId="2" fillId="31" borderId="0"/>
    <xf numFmtId="164" fontId="2" fillId="31" borderId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4" fontId="2" fillId="31" borderId="0"/>
    <xf numFmtId="164" fontId="2" fillId="31" borderId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4" fontId="2" fillId="31" borderId="0"/>
    <xf numFmtId="164" fontId="2" fillId="31" borderId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4" fontId="2" fillId="31" borderId="0"/>
    <xf numFmtId="164" fontId="2" fillId="31" borderId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4" fontId="2" fillId="31" borderId="0"/>
    <xf numFmtId="164" fontId="2" fillId="31" borderId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4" fontId="2" fillId="31" borderId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15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5" borderId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27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27" borderId="0"/>
    <xf numFmtId="164" fontId="2" fillId="33" borderId="0"/>
    <xf numFmtId="164" fontId="2" fillId="33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4" fontId="2" fillId="33" borderId="0"/>
    <xf numFmtId="164" fontId="2" fillId="33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4" fontId="2" fillId="33" borderId="0"/>
    <xf numFmtId="164" fontId="2" fillId="33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4" fontId="2" fillId="33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4" fontId="2" fillId="33" borderId="0"/>
    <xf numFmtId="164" fontId="2" fillId="33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4" fontId="2" fillId="33" borderId="0"/>
    <xf numFmtId="164" fontId="2" fillId="33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4" fontId="2" fillId="33" borderId="0"/>
    <xf numFmtId="164" fontId="2" fillId="33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4" fontId="2" fillId="33" borderId="0"/>
    <xf numFmtId="164" fontId="2" fillId="33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4" fontId="2" fillId="33" borderId="0"/>
    <xf numFmtId="164" fontId="2" fillId="33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4" fontId="2" fillId="33" borderId="0"/>
    <xf numFmtId="164" fontId="2" fillId="33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4" fontId="2" fillId="33" borderId="0"/>
    <xf numFmtId="164" fontId="2" fillId="33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4" fontId="2" fillId="33" borderId="0"/>
    <xf numFmtId="164" fontId="2" fillId="33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4" fontId="2" fillId="33" borderId="0"/>
    <xf numFmtId="164" fontId="2" fillId="33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4" fontId="2" fillId="33" borderId="0"/>
    <xf numFmtId="164" fontId="2" fillId="33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4" fontId="2" fillId="33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4" fontId="2" fillId="33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4" fontId="2" fillId="33" borderId="0"/>
    <xf numFmtId="164" fontId="2" fillId="33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4" fontId="2" fillId="33" borderId="0"/>
    <xf numFmtId="164" fontId="2" fillId="33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4" fontId="2" fillId="33" borderId="0"/>
    <xf numFmtId="164" fontId="2" fillId="33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4" fontId="2" fillId="33" borderId="0"/>
    <xf numFmtId="164" fontId="2" fillId="33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4" fontId="2" fillId="33" borderId="0"/>
    <xf numFmtId="164" fontId="2" fillId="33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4" fontId="2" fillId="33" borderId="0"/>
    <xf numFmtId="0" fontId="3" fillId="3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164" fontId="3" fillId="39" borderId="0"/>
    <xf numFmtId="164" fontId="3" fillId="39" borderId="0"/>
    <xf numFmtId="0" fontId="3" fillId="40" borderId="0" applyNumberFormat="0" applyBorder="0" applyAlignment="0" applyProtection="0"/>
    <xf numFmtId="164" fontId="3" fillId="39" borderId="0"/>
    <xf numFmtId="0" fontId="3" fillId="40" borderId="0" applyNumberFormat="0" applyBorder="0" applyAlignment="0" applyProtection="0"/>
    <xf numFmtId="164" fontId="3" fillId="39" borderId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164" fontId="3" fillId="39" borderId="0"/>
    <xf numFmtId="0" fontId="3" fillId="40" borderId="0" applyNumberFormat="0" applyBorder="0" applyAlignment="0" applyProtection="0"/>
    <xf numFmtId="164" fontId="3" fillId="39" borderId="0"/>
    <xf numFmtId="0" fontId="3" fillId="40" borderId="0" applyNumberFormat="0" applyBorder="0" applyAlignment="0" applyProtection="0"/>
    <xf numFmtId="164" fontId="3" fillId="39" borderId="0"/>
    <xf numFmtId="0" fontId="3" fillId="40" borderId="0" applyNumberFormat="0" applyBorder="0" applyAlignment="0" applyProtection="0"/>
    <xf numFmtId="164" fontId="3" fillId="39" borderId="0"/>
    <xf numFmtId="0" fontId="3" fillId="40" borderId="0" applyNumberFormat="0" applyBorder="0" applyAlignment="0" applyProtection="0"/>
    <xf numFmtId="164" fontId="3" fillId="39" borderId="0"/>
    <xf numFmtId="0" fontId="3" fillId="40" borderId="0" applyNumberFormat="0" applyBorder="0" applyAlignment="0" applyProtection="0"/>
    <xf numFmtId="164" fontId="3" fillId="39" borderId="0"/>
    <xf numFmtId="0" fontId="3" fillId="40" borderId="0" applyNumberFormat="0" applyBorder="0" applyAlignment="0" applyProtection="0"/>
    <xf numFmtId="164" fontId="3" fillId="39" borderId="0"/>
    <xf numFmtId="0" fontId="3" fillId="40" borderId="0" applyNumberFormat="0" applyBorder="0" applyAlignment="0" applyProtection="0"/>
    <xf numFmtId="164" fontId="3" fillId="39" borderId="0"/>
    <xf numFmtId="0" fontId="3" fillId="40" borderId="0" applyNumberFormat="0" applyBorder="0" applyAlignment="0" applyProtection="0"/>
    <xf numFmtId="164" fontId="3" fillId="39" borderId="0"/>
    <xf numFmtId="0" fontId="3" fillId="40" borderId="0" applyNumberFormat="0" applyBorder="0" applyAlignment="0" applyProtection="0"/>
    <xf numFmtId="164" fontId="3" fillId="39" borderId="0"/>
    <xf numFmtId="0" fontId="3" fillId="40" borderId="0" applyNumberFormat="0" applyBorder="0" applyAlignment="0" applyProtection="0"/>
    <xf numFmtId="0" fontId="3" fillId="35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164" fontId="3" fillId="39" borderId="0"/>
    <xf numFmtId="0" fontId="3" fillId="40" borderId="0" applyNumberFormat="0" applyBorder="0" applyAlignment="0" applyProtection="0"/>
    <xf numFmtId="164" fontId="3" fillId="39" borderId="0"/>
    <xf numFmtId="0" fontId="3" fillId="40" borderId="0" applyNumberFormat="0" applyBorder="0" applyAlignment="0" applyProtection="0"/>
    <xf numFmtId="164" fontId="3" fillId="39" borderId="0"/>
    <xf numFmtId="0" fontId="3" fillId="40" borderId="0" applyNumberFormat="0" applyBorder="0" applyAlignment="0" applyProtection="0"/>
    <xf numFmtId="164" fontId="3" fillId="39" borderId="0"/>
    <xf numFmtId="0" fontId="3" fillId="40" borderId="0" applyNumberFormat="0" applyBorder="0" applyAlignment="0" applyProtection="0"/>
    <xf numFmtId="164" fontId="3" fillId="39" borderId="0"/>
    <xf numFmtId="0" fontId="3" fillId="40" borderId="0" applyNumberFormat="0" applyBorder="0" applyAlignment="0" applyProtection="0"/>
    <xf numFmtId="164" fontId="3" fillId="39" borderId="0"/>
    <xf numFmtId="0" fontId="3" fillId="40" borderId="0" applyNumberFormat="0" applyBorder="0" applyAlignment="0" applyProtection="0"/>
    <xf numFmtId="164" fontId="3" fillId="39" borderId="0"/>
    <xf numFmtId="0" fontId="3" fillId="40" borderId="0" applyNumberFormat="0" applyBorder="0" applyAlignment="0" applyProtection="0"/>
    <xf numFmtId="164" fontId="3" fillId="29" borderId="0"/>
    <xf numFmtId="164" fontId="3" fillId="29" borderId="0"/>
    <xf numFmtId="0" fontId="3" fillId="30" borderId="0" applyNumberFormat="0" applyBorder="0" applyAlignment="0" applyProtection="0"/>
    <xf numFmtId="164" fontId="3" fillId="29" borderId="0"/>
    <xf numFmtId="0" fontId="3" fillId="30" borderId="0" applyNumberFormat="0" applyBorder="0" applyAlignment="0" applyProtection="0"/>
    <xf numFmtId="164" fontId="3" fillId="29" borderId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4" fontId="3" fillId="29" borderId="0"/>
    <xf numFmtId="0" fontId="3" fillId="30" borderId="0" applyNumberFormat="0" applyBorder="0" applyAlignment="0" applyProtection="0"/>
    <xf numFmtId="164" fontId="3" fillId="29" borderId="0"/>
    <xf numFmtId="0" fontId="3" fillId="30" borderId="0" applyNumberFormat="0" applyBorder="0" applyAlignment="0" applyProtection="0"/>
    <xf numFmtId="164" fontId="3" fillId="29" borderId="0"/>
    <xf numFmtId="0" fontId="3" fillId="30" borderId="0" applyNumberFormat="0" applyBorder="0" applyAlignment="0" applyProtection="0"/>
    <xf numFmtId="164" fontId="3" fillId="29" borderId="0"/>
    <xf numFmtId="0" fontId="3" fillId="30" borderId="0" applyNumberFormat="0" applyBorder="0" applyAlignment="0" applyProtection="0"/>
    <xf numFmtId="164" fontId="3" fillId="29" borderId="0"/>
    <xf numFmtId="0" fontId="3" fillId="30" borderId="0" applyNumberFormat="0" applyBorder="0" applyAlignment="0" applyProtection="0"/>
    <xf numFmtId="164" fontId="3" fillId="29" borderId="0"/>
    <xf numFmtId="0" fontId="3" fillId="30" borderId="0" applyNumberFormat="0" applyBorder="0" applyAlignment="0" applyProtection="0"/>
    <xf numFmtId="164" fontId="3" fillId="29" borderId="0"/>
    <xf numFmtId="0" fontId="3" fillId="30" borderId="0" applyNumberFormat="0" applyBorder="0" applyAlignment="0" applyProtection="0"/>
    <xf numFmtId="164" fontId="3" fillId="29" borderId="0"/>
    <xf numFmtId="0" fontId="3" fillId="30" borderId="0" applyNumberFormat="0" applyBorder="0" applyAlignment="0" applyProtection="0"/>
    <xf numFmtId="164" fontId="3" fillId="29" borderId="0"/>
    <xf numFmtId="0" fontId="3" fillId="30" borderId="0" applyNumberFormat="0" applyBorder="0" applyAlignment="0" applyProtection="0"/>
    <xf numFmtId="164" fontId="3" fillId="29" borderId="0"/>
    <xf numFmtId="0" fontId="3" fillId="30" borderId="0" applyNumberFormat="0" applyBorder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4" fontId="3" fillId="29" borderId="0"/>
    <xf numFmtId="0" fontId="3" fillId="30" borderId="0" applyNumberFormat="0" applyBorder="0" applyAlignment="0" applyProtection="0"/>
    <xf numFmtId="164" fontId="3" fillId="29" borderId="0"/>
    <xf numFmtId="0" fontId="3" fillId="30" borderId="0" applyNumberFormat="0" applyBorder="0" applyAlignment="0" applyProtection="0"/>
    <xf numFmtId="164" fontId="3" fillId="29" borderId="0"/>
    <xf numFmtId="0" fontId="3" fillId="30" borderId="0" applyNumberFormat="0" applyBorder="0" applyAlignment="0" applyProtection="0"/>
    <xf numFmtId="164" fontId="3" fillId="29" borderId="0"/>
    <xf numFmtId="0" fontId="3" fillId="30" borderId="0" applyNumberFormat="0" applyBorder="0" applyAlignment="0" applyProtection="0"/>
    <xf numFmtId="164" fontId="3" fillId="29" borderId="0"/>
    <xf numFmtId="0" fontId="3" fillId="30" borderId="0" applyNumberFormat="0" applyBorder="0" applyAlignment="0" applyProtection="0"/>
    <xf numFmtId="164" fontId="3" fillId="29" borderId="0"/>
    <xf numFmtId="0" fontId="3" fillId="30" borderId="0" applyNumberFormat="0" applyBorder="0" applyAlignment="0" applyProtection="0"/>
    <xf numFmtId="164" fontId="3" fillId="29" borderId="0"/>
    <xf numFmtId="0" fontId="3" fillId="30" borderId="0" applyNumberFormat="0" applyBorder="0" applyAlignment="0" applyProtection="0"/>
    <xf numFmtId="164" fontId="3" fillId="31" borderId="0"/>
    <xf numFmtId="164" fontId="3" fillId="31" borderId="0"/>
    <xf numFmtId="0" fontId="3" fillId="32" borderId="0" applyNumberFormat="0" applyBorder="0" applyAlignment="0" applyProtection="0"/>
    <xf numFmtId="164" fontId="3" fillId="31" borderId="0"/>
    <xf numFmtId="0" fontId="3" fillId="32" borderId="0" applyNumberFormat="0" applyBorder="0" applyAlignment="0" applyProtection="0"/>
    <xf numFmtId="164" fontId="3" fillId="31" borderId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4" fontId="3" fillId="31" borderId="0"/>
    <xf numFmtId="0" fontId="3" fillId="32" borderId="0" applyNumberFormat="0" applyBorder="0" applyAlignment="0" applyProtection="0"/>
    <xf numFmtId="164" fontId="3" fillId="31" borderId="0"/>
    <xf numFmtId="0" fontId="3" fillId="32" borderId="0" applyNumberFormat="0" applyBorder="0" applyAlignment="0" applyProtection="0"/>
    <xf numFmtId="164" fontId="3" fillId="31" borderId="0"/>
    <xf numFmtId="0" fontId="3" fillId="32" borderId="0" applyNumberFormat="0" applyBorder="0" applyAlignment="0" applyProtection="0"/>
    <xf numFmtId="164" fontId="3" fillId="31" borderId="0"/>
    <xf numFmtId="0" fontId="3" fillId="32" borderId="0" applyNumberFormat="0" applyBorder="0" applyAlignment="0" applyProtection="0"/>
    <xf numFmtId="164" fontId="3" fillId="31" borderId="0"/>
    <xf numFmtId="0" fontId="3" fillId="32" borderId="0" applyNumberFormat="0" applyBorder="0" applyAlignment="0" applyProtection="0"/>
    <xf numFmtId="164" fontId="3" fillId="31" borderId="0"/>
    <xf numFmtId="0" fontId="3" fillId="32" borderId="0" applyNumberFormat="0" applyBorder="0" applyAlignment="0" applyProtection="0"/>
    <xf numFmtId="164" fontId="3" fillId="31" borderId="0"/>
    <xf numFmtId="0" fontId="3" fillId="32" borderId="0" applyNumberFormat="0" applyBorder="0" applyAlignment="0" applyProtection="0"/>
    <xf numFmtId="164" fontId="3" fillId="31" borderId="0"/>
    <xf numFmtId="0" fontId="3" fillId="32" borderId="0" applyNumberFormat="0" applyBorder="0" applyAlignment="0" applyProtection="0"/>
    <xf numFmtId="164" fontId="3" fillId="31" borderId="0"/>
    <xf numFmtId="0" fontId="3" fillId="32" borderId="0" applyNumberFormat="0" applyBorder="0" applyAlignment="0" applyProtection="0"/>
    <xf numFmtId="164" fontId="3" fillId="31" borderId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4" fontId="3" fillId="31" borderId="0"/>
    <xf numFmtId="0" fontId="3" fillId="32" borderId="0" applyNumberFormat="0" applyBorder="0" applyAlignment="0" applyProtection="0"/>
    <xf numFmtId="164" fontId="3" fillId="31" borderId="0"/>
    <xf numFmtId="0" fontId="3" fillId="32" borderId="0" applyNumberFormat="0" applyBorder="0" applyAlignment="0" applyProtection="0"/>
    <xf numFmtId="164" fontId="3" fillId="31" borderId="0"/>
    <xf numFmtId="0" fontId="3" fillId="32" borderId="0" applyNumberFormat="0" applyBorder="0" applyAlignment="0" applyProtection="0"/>
    <xf numFmtId="164" fontId="3" fillId="31" borderId="0"/>
    <xf numFmtId="0" fontId="3" fillId="32" borderId="0" applyNumberFormat="0" applyBorder="0" applyAlignment="0" applyProtection="0"/>
    <xf numFmtId="164" fontId="3" fillId="31" borderId="0"/>
    <xf numFmtId="0" fontId="3" fillId="32" borderId="0" applyNumberFormat="0" applyBorder="0" applyAlignment="0" applyProtection="0"/>
    <xf numFmtId="164" fontId="3" fillId="31" borderId="0"/>
    <xf numFmtId="0" fontId="3" fillId="32" borderId="0" applyNumberFormat="0" applyBorder="0" applyAlignment="0" applyProtection="0"/>
    <xf numFmtId="164" fontId="3" fillId="31" borderId="0"/>
    <xf numFmtId="0" fontId="3" fillId="32" borderId="0" applyNumberFormat="0" applyBorder="0" applyAlignment="0" applyProtection="0"/>
    <xf numFmtId="164" fontId="3" fillId="41" borderId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0" fontId="3" fillId="3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3" borderId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0" fontId="3" fillId="37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5" borderId="0"/>
    <xf numFmtId="164" fontId="3" fillId="45" borderId="0"/>
    <xf numFmtId="0" fontId="3" fillId="46" borderId="0" applyNumberFormat="0" applyBorder="0" applyAlignment="0" applyProtection="0"/>
    <xf numFmtId="164" fontId="3" fillId="45" borderId="0"/>
    <xf numFmtId="0" fontId="3" fillId="46" borderId="0" applyNumberFormat="0" applyBorder="0" applyAlignment="0" applyProtection="0"/>
    <xf numFmtId="164" fontId="3" fillId="45" borderId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164" fontId="3" fillId="45" borderId="0"/>
    <xf numFmtId="0" fontId="3" fillId="46" borderId="0" applyNumberFormat="0" applyBorder="0" applyAlignment="0" applyProtection="0"/>
    <xf numFmtId="164" fontId="3" fillId="45" borderId="0"/>
    <xf numFmtId="0" fontId="3" fillId="46" borderId="0" applyNumberFormat="0" applyBorder="0" applyAlignment="0" applyProtection="0"/>
    <xf numFmtId="164" fontId="3" fillId="45" borderId="0"/>
    <xf numFmtId="0" fontId="3" fillId="46" borderId="0" applyNumberFormat="0" applyBorder="0" applyAlignment="0" applyProtection="0"/>
    <xf numFmtId="164" fontId="3" fillId="45" borderId="0"/>
    <xf numFmtId="0" fontId="3" fillId="46" borderId="0" applyNumberFormat="0" applyBorder="0" applyAlignment="0" applyProtection="0"/>
    <xf numFmtId="164" fontId="3" fillId="45" borderId="0"/>
    <xf numFmtId="0" fontId="3" fillId="46" borderId="0" applyNumberFormat="0" applyBorder="0" applyAlignment="0" applyProtection="0"/>
    <xf numFmtId="164" fontId="3" fillId="45" borderId="0"/>
    <xf numFmtId="0" fontId="3" fillId="46" borderId="0" applyNumberFormat="0" applyBorder="0" applyAlignment="0" applyProtection="0"/>
    <xf numFmtId="164" fontId="3" fillId="45" borderId="0"/>
    <xf numFmtId="0" fontId="3" fillId="46" borderId="0" applyNumberFormat="0" applyBorder="0" applyAlignment="0" applyProtection="0"/>
    <xf numFmtId="164" fontId="3" fillId="45" borderId="0"/>
    <xf numFmtId="0" fontId="3" fillId="46" borderId="0" applyNumberFormat="0" applyBorder="0" applyAlignment="0" applyProtection="0"/>
    <xf numFmtId="164" fontId="3" fillId="45" borderId="0"/>
    <xf numFmtId="0" fontId="3" fillId="46" borderId="0" applyNumberFormat="0" applyBorder="0" applyAlignment="0" applyProtection="0"/>
    <xf numFmtId="164" fontId="3" fillId="45" borderId="0"/>
    <xf numFmtId="0" fontId="3" fillId="46" borderId="0" applyNumberFormat="0" applyBorder="0" applyAlignment="0" applyProtection="0"/>
    <xf numFmtId="0" fontId="3" fillId="38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164" fontId="3" fillId="45" borderId="0"/>
    <xf numFmtId="0" fontId="3" fillId="46" borderId="0" applyNumberFormat="0" applyBorder="0" applyAlignment="0" applyProtection="0"/>
    <xf numFmtId="164" fontId="3" fillId="45" borderId="0"/>
    <xf numFmtId="0" fontId="3" fillId="46" borderId="0" applyNumberFormat="0" applyBorder="0" applyAlignment="0" applyProtection="0"/>
    <xf numFmtId="164" fontId="3" fillId="45" borderId="0"/>
    <xf numFmtId="0" fontId="3" fillId="46" borderId="0" applyNumberFormat="0" applyBorder="0" applyAlignment="0" applyProtection="0"/>
    <xf numFmtId="164" fontId="3" fillId="45" borderId="0"/>
    <xf numFmtId="0" fontId="3" fillId="46" borderId="0" applyNumberFormat="0" applyBorder="0" applyAlignment="0" applyProtection="0"/>
    <xf numFmtId="164" fontId="3" fillId="45" borderId="0"/>
    <xf numFmtId="0" fontId="3" fillId="46" borderId="0" applyNumberFormat="0" applyBorder="0" applyAlignment="0" applyProtection="0"/>
    <xf numFmtId="164" fontId="3" fillId="45" borderId="0"/>
    <xf numFmtId="0" fontId="3" fillId="46" borderId="0" applyNumberFormat="0" applyBorder="0" applyAlignment="0" applyProtection="0"/>
    <xf numFmtId="164" fontId="3" fillId="45" borderId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50" borderId="0" applyNumberFormat="0" applyBorder="0" applyAlignment="0" applyProtection="0"/>
    <xf numFmtId="0" fontId="4" fillId="3" borderId="0" applyNumberFormat="0" applyBorder="0" applyAlignment="0" applyProtection="0"/>
    <xf numFmtId="0" fontId="5" fillId="51" borderId="2" applyNumberFormat="0" applyAlignment="0" applyProtection="0"/>
    <xf numFmtId="0" fontId="6" fillId="52" borderId="3" applyNumberFormat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/>
    <xf numFmtId="164" fontId="8" fillId="0" borderId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0">
      <alignment horizontal="center"/>
    </xf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1" fillId="0" borderId="0">
      <alignment horizontal="center" textRotation="90"/>
    </xf>
    <xf numFmtId="164" fontId="15" fillId="0" borderId="0">
      <alignment horizontal="center" textRotation="90"/>
    </xf>
    <xf numFmtId="0" fontId="15" fillId="0" borderId="0">
      <alignment horizontal="center" textRotation="90"/>
    </xf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8" fillId="53" borderId="0" applyNumberFormat="0" applyBorder="0" applyAlignment="0" applyProtection="0"/>
    <xf numFmtId="0" fontId="19" fillId="0" borderId="0"/>
    <xf numFmtId="0" fontId="2" fillId="54" borderId="8" applyNumberFormat="0" applyFont="0" applyAlignment="0" applyProtection="0"/>
    <xf numFmtId="0" fontId="2" fillId="54" borderId="8" applyNumberFormat="0" applyFont="0" applyAlignment="0" applyProtection="0"/>
    <xf numFmtId="0" fontId="20" fillId="51" borderId="9" applyNumberFormat="0" applyAlignment="0" applyProtection="0"/>
    <xf numFmtId="0" fontId="21" fillId="0" borderId="0"/>
    <xf numFmtId="164" fontId="22" fillId="0" borderId="0"/>
    <xf numFmtId="0" fontId="22" fillId="0" borderId="0"/>
    <xf numFmtId="165" fontId="21" fillId="0" borderId="0"/>
    <xf numFmtId="165" fontId="22" fillId="0" borderId="0"/>
    <xf numFmtId="0" fontId="23" fillId="55" borderId="0">
      <alignment horizontal="center" vertical="center"/>
    </xf>
    <xf numFmtId="0" fontId="23" fillId="56" borderId="0">
      <alignment horizontal="center" vertical="center"/>
    </xf>
    <xf numFmtId="0" fontId="24" fillId="0" borderId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164" fontId="3" fillId="57" borderId="0"/>
    <xf numFmtId="164" fontId="3" fillId="57" borderId="0"/>
    <xf numFmtId="0" fontId="3" fillId="58" borderId="0" applyNumberFormat="0" applyBorder="0" applyAlignment="0" applyProtection="0"/>
    <xf numFmtId="164" fontId="3" fillId="57" borderId="0"/>
    <xf numFmtId="0" fontId="3" fillId="58" borderId="0" applyNumberFormat="0" applyBorder="0" applyAlignment="0" applyProtection="0"/>
    <xf numFmtId="164" fontId="3" fillId="57" borderId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164" fontId="3" fillId="57" borderId="0"/>
    <xf numFmtId="0" fontId="3" fillId="58" borderId="0" applyNumberFormat="0" applyBorder="0" applyAlignment="0" applyProtection="0"/>
    <xf numFmtId="164" fontId="3" fillId="57" borderId="0"/>
    <xf numFmtId="0" fontId="3" fillId="58" borderId="0" applyNumberFormat="0" applyBorder="0" applyAlignment="0" applyProtection="0"/>
    <xf numFmtId="164" fontId="3" fillId="57" borderId="0"/>
    <xf numFmtId="0" fontId="3" fillId="58" borderId="0" applyNumberFormat="0" applyBorder="0" applyAlignment="0" applyProtection="0"/>
    <xf numFmtId="164" fontId="3" fillId="57" borderId="0"/>
    <xf numFmtId="0" fontId="3" fillId="58" borderId="0" applyNumberFormat="0" applyBorder="0" applyAlignment="0" applyProtection="0"/>
    <xf numFmtId="164" fontId="3" fillId="57" borderId="0"/>
    <xf numFmtId="0" fontId="3" fillId="58" borderId="0" applyNumberFormat="0" applyBorder="0" applyAlignment="0" applyProtection="0"/>
    <xf numFmtId="164" fontId="3" fillId="57" borderId="0"/>
    <xf numFmtId="0" fontId="3" fillId="58" borderId="0" applyNumberFormat="0" applyBorder="0" applyAlignment="0" applyProtection="0"/>
    <xf numFmtId="164" fontId="3" fillId="57" borderId="0"/>
    <xf numFmtId="0" fontId="3" fillId="58" borderId="0" applyNumberFormat="0" applyBorder="0" applyAlignment="0" applyProtection="0"/>
    <xf numFmtId="164" fontId="3" fillId="57" borderId="0"/>
    <xf numFmtId="0" fontId="3" fillId="58" borderId="0" applyNumberFormat="0" applyBorder="0" applyAlignment="0" applyProtection="0"/>
    <xf numFmtId="164" fontId="3" fillId="57" borderId="0"/>
    <xf numFmtId="0" fontId="3" fillId="58" borderId="0" applyNumberFormat="0" applyBorder="0" applyAlignment="0" applyProtection="0"/>
    <xf numFmtId="164" fontId="3" fillId="57" borderId="0"/>
    <xf numFmtId="0" fontId="3" fillId="58" borderId="0" applyNumberFormat="0" applyBorder="0" applyAlignment="0" applyProtection="0"/>
    <xf numFmtId="0" fontId="3" fillId="47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164" fontId="3" fillId="57" borderId="0"/>
    <xf numFmtId="0" fontId="3" fillId="58" borderId="0" applyNumberFormat="0" applyBorder="0" applyAlignment="0" applyProtection="0"/>
    <xf numFmtId="164" fontId="3" fillId="57" borderId="0"/>
    <xf numFmtId="0" fontId="3" fillId="58" borderId="0" applyNumberFormat="0" applyBorder="0" applyAlignment="0" applyProtection="0"/>
    <xf numFmtId="164" fontId="3" fillId="57" borderId="0"/>
    <xf numFmtId="0" fontId="3" fillId="58" borderId="0" applyNumberFormat="0" applyBorder="0" applyAlignment="0" applyProtection="0"/>
    <xf numFmtId="164" fontId="3" fillId="57" borderId="0"/>
    <xf numFmtId="0" fontId="3" fillId="58" borderId="0" applyNumberFormat="0" applyBorder="0" applyAlignment="0" applyProtection="0"/>
    <xf numFmtId="164" fontId="3" fillId="57" borderId="0"/>
    <xf numFmtId="0" fontId="3" fillId="58" borderId="0" applyNumberFormat="0" applyBorder="0" applyAlignment="0" applyProtection="0"/>
    <xf numFmtId="164" fontId="3" fillId="57" borderId="0"/>
    <xf numFmtId="0" fontId="3" fillId="58" borderId="0" applyNumberFormat="0" applyBorder="0" applyAlignment="0" applyProtection="0"/>
    <xf numFmtId="164" fontId="3" fillId="57" borderId="0"/>
    <xf numFmtId="0" fontId="3" fillId="58" borderId="0" applyNumberFormat="0" applyBorder="0" applyAlignment="0" applyProtection="0"/>
    <xf numFmtId="164" fontId="3" fillId="59" borderId="0"/>
    <xf numFmtId="164" fontId="3" fillId="59" borderId="0"/>
    <xf numFmtId="0" fontId="3" fillId="60" borderId="0" applyNumberFormat="0" applyBorder="0" applyAlignment="0" applyProtection="0"/>
    <xf numFmtId="164" fontId="3" fillId="59" borderId="0"/>
    <xf numFmtId="0" fontId="3" fillId="60" borderId="0" applyNumberFormat="0" applyBorder="0" applyAlignment="0" applyProtection="0"/>
    <xf numFmtId="164" fontId="3" fillId="59" borderId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164" fontId="3" fillId="59" borderId="0"/>
    <xf numFmtId="0" fontId="3" fillId="60" borderId="0" applyNumberFormat="0" applyBorder="0" applyAlignment="0" applyProtection="0"/>
    <xf numFmtId="164" fontId="3" fillId="59" borderId="0"/>
    <xf numFmtId="0" fontId="3" fillId="60" borderId="0" applyNumberFormat="0" applyBorder="0" applyAlignment="0" applyProtection="0"/>
    <xf numFmtId="164" fontId="3" fillId="59" borderId="0"/>
    <xf numFmtId="0" fontId="3" fillId="60" borderId="0" applyNumberFormat="0" applyBorder="0" applyAlignment="0" applyProtection="0"/>
    <xf numFmtId="164" fontId="3" fillId="59" borderId="0"/>
    <xf numFmtId="0" fontId="3" fillId="60" borderId="0" applyNumberFormat="0" applyBorder="0" applyAlignment="0" applyProtection="0"/>
    <xf numFmtId="164" fontId="3" fillId="59" borderId="0"/>
    <xf numFmtId="0" fontId="3" fillId="60" borderId="0" applyNumberFormat="0" applyBorder="0" applyAlignment="0" applyProtection="0"/>
    <xf numFmtId="164" fontId="3" fillId="59" borderId="0"/>
    <xf numFmtId="0" fontId="3" fillId="60" borderId="0" applyNumberFormat="0" applyBorder="0" applyAlignment="0" applyProtection="0"/>
    <xf numFmtId="164" fontId="3" fillId="59" borderId="0"/>
    <xf numFmtId="0" fontId="3" fillId="60" borderId="0" applyNumberFormat="0" applyBorder="0" applyAlignment="0" applyProtection="0"/>
    <xf numFmtId="164" fontId="3" fillId="59" borderId="0"/>
    <xf numFmtId="0" fontId="3" fillId="60" borderId="0" applyNumberFormat="0" applyBorder="0" applyAlignment="0" applyProtection="0"/>
    <xf numFmtId="164" fontId="3" fillId="59" borderId="0"/>
    <xf numFmtId="0" fontId="3" fillId="60" borderId="0" applyNumberFormat="0" applyBorder="0" applyAlignment="0" applyProtection="0"/>
    <xf numFmtId="164" fontId="3" fillId="59" borderId="0"/>
    <xf numFmtId="0" fontId="3" fillId="60" borderId="0" applyNumberFormat="0" applyBorder="0" applyAlignment="0" applyProtection="0"/>
    <xf numFmtId="0" fontId="3" fillId="48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164" fontId="3" fillId="59" borderId="0"/>
    <xf numFmtId="0" fontId="3" fillId="60" borderId="0" applyNumberFormat="0" applyBorder="0" applyAlignment="0" applyProtection="0"/>
    <xf numFmtId="164" fontId="3" fillId="59" borderId="0"/>
    <xf numFmtId="0" fontId="3" fillId="60" borderId="0" applyNumberFormat="0" applyBorder="0" applyAlignment="0" applyProtection="0"/>
    <xf numFmtId="164" fontId="3" fillId="59" borderId="0"/>
    <xf numFmtId="0" fontId="3" fillId="60" borderId="0" applyNumberFormat="0" applyBorder="0" applyAlignment="0" applyProtection="0"/>
    <xf numFmtId="164" fontId="3" fillId="59" borderId="0"/>
    <xf numFmtId="0" fontId="3" fillId="60" borderId="0" applyNumberFormat="0" applyBorder="0" applyAlignment="0" applyProtection="0"/>
    <xf numFmtId="164" fontId="3" fillId="59" borderId="0"/>
    <xf numFmtId="0" fontId="3" fillId="60" borderId="0" applyNumberFormat="0" applyBorder="0" applyAlignment="0" applyProtection="0"/>
    <xf numFmtId="164" fontId="3" fillId="59" borderId="0"/>
    <xf numFmtId="0" fontId="3" fillId="60" borderId="0" applyNumberFormat="0" applyBorder="0" applyAlignment="0" applyProtection="0"/>
    <xf numFmtId="164" fontId="3" fillId="59" borderId="0"/>
    <xf numFmtId="0" fontId="3" fillId="60" borderId="0" applyNumberFormat="0" applyBorder="0" applyAlignment="0" applyProtection="0"/>
    <xf numFmtId="164" fontId="3" fillId="61" borderId="0"/>
    <xf numFmtId="164" fontId="3" fillId="61" borderId="0"/>
    <xf numFmtId="0" fontId="3" fillId="62" borderId="0" applyNumberFormat="0" applyBorder="0" applyAlignment="0" applyProtection="0"/>
    <xf numFmtId="164" fontId="3" fillId="61" borderId="0"/>
    <xf numFmtId="0" fontId="3" fillId="62" borderId="0" applyNumberFormat="0" applyBorder="0" applyAlignment="0" applyProtection="0"/>
    <xf numFmtId="164" fontId="3" fillId="61" borderId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164" fontId="3" fillId="61" borderId="0"/>
    <xf numFmtId="0" fontId="3" fillId="62" borderId="0" applyNumberFormat="0" applyBorder="0" applyAlignment="0" applyProtection="0"/>
    <xf numFmtId="164" fontId="3" fillId="61" borderId="0"/>
    <xf numFmtId="0" fontId="3" fillId="62" borderId="0" applyNumberFormat="0" applyBorder="0" applyAlignment="0" applyProtection="0"/>
    <xf numFmtId="164" fontId="3" fillId="61" borderId="0"/>
    <xf numFmtId="0" fontId="3" fillId="62" borderId="0" applyNumberFormat="0" applyBorder="0" applyAlignment="0" applyProtection="0"/>
    <xf numFmtId="164" fontId="3" fillId="61" borderId="0"/>
    <xf numFmtId="0" fontId="3" fillId="62" borderId="0" applyNumberFormat="0" applyBorder="0" applyAlignment="0" applyProtection="0"/>
    <xf numFmtId="164" fontId="3" fillId="61" borderId="0"/>
    <xf numFmtId="0" fontId="3" fillId="62" borderId="0" applyNumberFormat="0" applyBorder="0" applyAlignment="0" applyProtection="0"/>
    <xf numFmtId="164" fontId="3" fillId="61" borderId="0"/>
    <xf numFmtId="0" fontId="3" fillId="62" borderId="0" applyNumberFormat="0" applyBorder="0" applyAlignment="0" applyProtection="0"/>
    <xf numFmtId="164" fontId="3" fillId="61" borderId="0"/>
    <xf numFmtId="0" fontId="3" fillId="62" borderId="0" applyNumberFormat="0" applyBorder="0" applyAlignment="0" applyProtection="0"/>
    <xf numFmtId="164" fontId="3" fillId="61" borderId="0"/>
    <xf numFmtId="0" fontId="3" fillId="62" borderId="0" applyNumberFormat="0" applyBorder="0" applyAlignment="0" applyProtection="0"/>
    <xf numFmtId="164" fontId="3" fillId="61" borderId="0"/>
    <xf numFmtId="0" fontId="3" fillId="62" borderId="0" applyNumberFormat="0" applyBorder="0" applyAlignment="0" applyProtection="0"/>
    <xf numFmtId="164" fontId="3" fillId="61" borderId="0"/>
    <xf numFmtId="0" fontId="3" fillId="62" borderId="0" applyNumberFormat="0" applyBorder="0" applyAlignment="0" applyProtection="0"/>
    <xf numFmtId="0" fontId="3" fillId="49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164" fontId="3" fillId="61" borderId="0"/>
    <xf numFmtId="0" fontId="3" fillId="62" borderId="0" applyNumberFormat="0" applyBorder="0" applyAlignment="0" applyProtection="0"/>
    <xf numFmtId="164" fontId="3" fillId="61" borderId="0"/>
    <xf numFmtId="0" fontId="3" fillId="62" borderId="0" applyNumberFormat="0" applyBorder="0" applyAlignment="0" applyProtection="0"/>
    <xf numFmtId="164" fontId="3" fillId="61" borderId="0"/>
    <xf numFmtId="0" fontId="3" fillId="62" borderId="0" applyNumberFormat="0" applyBorder="0" applyAlignment="0" applyProtection="0"/>
    <xf numFmtId="164" fontId="3" fillId="61" borderId="0"/>
    <xf numFmtId="0" fontId="3" fillId="62" borderId="0" applyNumberFormat="0" applyBorder="0" applyAlignment="0" applyProtection="0"/>
    <xf numFmtId="164" fontId="3" fillId="61" borderId="0"/>
    <xf numFmtId="0" fontId="3" fillId="62" borderId="0" applyNumberFormat="0" applyBorder="0" applyAlignment="0" applyProtection="0"/>
    <xf numFmtId="164" fontId="3" fillId="61" borderId="0"/>
    <xf numFmtId="0" fontId="3" fillId="62" borderId="0" applyNumberFormat="0" applyBorder="0" applyAlignment="0" applyProtection="0"/>
    <xf numFmtId="164" fontId="3" fillId="61" borderId="0"/>
    <xf numFmtId="0" fontId="3" fillId="62" borderId="0" applyNumberFormat="0" applyBorder="0" applyAlignment="0" applyProtection="0"/>
    <xf numFmtId="164" fontId="3" fillId="41" borderId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0" fontId="3" fillId="3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1" borderId="0"/>
    <xf numFmtId="0" fontId="3" fillId="42" borderId="0" applyNumberFormat="0" applyBorder="0" applyAlignment="0" applyProtection="0"/>
    <xf numFmtId="164" fontId="3" fillId="43" borderId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0" fontId="3" fillId="37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43" borderId="0"/>
    <xf numFmtId="0" fontId="3" fillId="44" borderId="0" applyNumberFormat="0" applyBorder="0" applyAlignment="0" applyProtection="0"/>
    <xf numFmtId="164" fontId="3" fillId="63" borderId="0"/>
    <xf numFmtId="164" fontId="3" fillId="63" borderId="0"/>
    <xf numFmtId="0" fontId="3" fillId="64" borderId="0" applyNumberFormat="0" applyBorder="0" applyAlignment="0" applyProtection="0"/>
    <xf numFmtId="164" fontId="3" fillId="63" borderId="0"/>
    <xf numFmtId="0" fontId="3" fillId="64" borderId="0" applyNumberFormat="0" applyBorder="0" applyAlignment="0" applyProtection="0"/>
    <xf numFmtId="164" fontId="3" fillId="63" borderId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164" fontId="3" fillId="63" borderId="0"/>
    <xf numFmtId="0" fontId="3" fillId="64" borderId="0" applyNumberFormat="0" applyBorder="0" applyAlignment="0" applyProtection="0"/>
    <xf numFmtId="164" fontId="3" fillId="63" borderId="0"/>
    <xf numFmtId="0" fontId="3" fillId="64" borderId="0" applyNumberFormat="0" applyBorder="0" applyAlignment="0" applyProtection="0"/>
    <xf numFmtId="164" fontId="3" fillId="63" borderId="0"/>
    <xf numFmtId="0" fontId="3" fillId="64" borderId="0" applyNumberFormat="0" applyBorder="0" applyAlignment="0" applyProtection="0"/>
    <xf numFmtId="164" fontId="3" fillId="63" borderId="0"/>
    <xf numFmtId="0" fontId="3" fillId="64" borderId="0" applyNumberFormat="0" applyBorder="0" applyAlignment="0" applyProtection="0"/>
    <xf numFmtId="164" fontId="3" fillId="63" borderId="0"/>
    <xf numFmtId="0" fontId="3" fillId="64" borderId="0" applyNumberFormat="0" applyBorder="0" applyAlignment="0" applyProtection="0"/>
    <xf numFmtId="164" fontId="3" fillId="63" borderId="0"/>
    <xf numFmtId="0" fontId="3" fillId="64" borderId="0" applyNumberFormat="0" applyBorder="0" applyAlignment="0" applyProtection="0"/>
    <xf numFmtId="164" fontId="3" fillId="63" borderId="0"/>
    <xf numFmtId="0" fontId="3" fillId="64" borderId="0" applyNumberFormat="0" applyBorder="0" applyAlignment="0" applyProtection="0"/>
    <xf numFmtId="164" fontId="3" fillId="63" borderId="0"/>
    <xf numFmtId="0" fontId="3" fillId="64" borderId="0" applyNumberFormat="0" applyBorder="0" applyAlignment="0" applyProtection="0"/>
    <xf numFmtId="164" fontId="3" fillId="63" borderId="0"/>
    <xf numFmtId="0" fontId="3" fillId="64" borderId="0" applyNumberFormat="0" applyBorder="0" applyAlignment="0" applyProtection="0"/>
    <xf numFmtId="164" fontId="3" fillId="63" borderId="0"/>
    <xf numFmtId="0" fontId="3" fillId="64" borderId="0" applyNumberFormat="0" applyBorder="0" applyAlignment="0" applyProtection="0"/>
    <xf numFmtId="0" fontId="3" fillId="50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164" fontId="3" fillId="63" borderId="0"/>
    <xf numFmtId="0" fontId="3" fillId="64" borderId="0" applyNumberFormat="0" applyBorder="0" applyAlignment="0" applyProtection="0"/>
    <xf numFmtId="164" fontId="3" fillId="63" borderId="0"/>
    <xf numFmtId="0" fontId="3" fillId="64" borderId="0" applyNumberFormat="0" applyBorder="0" applyAlignment="0" applyProtection="0"/>
    <xf numFmtId="164" fontId="3" fillId="63" borderId="0"/>
    <xf numFmtId="0" fontId="3" fillId="64" borderId="0" applyNumberFormat="0" applyBorder="0" applyAlignment="0" applyProtection="0"/>
    <xf numFmtId="164" fontId="3" fillId="63" borderId="0"/>
    <xf numFmtId="0" fontId="3" fillId="64" borderId="0" applyNumberFormat="0" applyBorder="0" applyAlignment="0" applyProtection="0"/>
    <xf numFmtId="164" fontId="3" fillId="63" borderId="0"/>
    <xf numFmtId="0" fontId="3" fillId="64" borderId="0" applyNumberFormat="0" applyBorder="0" applyAlignment="0" applyProtection="0"/>
    <xf numFmtId="164" fontId="3" fillId="63" borderId="0"/>
    <xf numFmtId="0" fontId="3" fillId="64" borderId="0" applyNumberFormat="0" applyBorder="0" applyAlignment="0" applyProtection="0"/>
    <xf numFmtId="164" fontId="3" fillId="63" borderId="0"/>
    <xf numFmtId="0" fontId="3" fillId="64" borderId="0" applyNumberFormat="0" applyBorder="0" applyAlignment="0" applyProtection="0"/>
    <xf numFmtId="164" fontId="16" fillId="20" borderId="2"/>
    <xf numFmtId="164" fontId="16" fillId="20" borderId="2"/>
    <xf numFmtId="0" fontId="16" fillId="21" borderId="2" applyNumberFormat="0" applyAlignment="0" applyProtection="0"/>
    <xf numFmtId="164" fontId="16" fillId="20" borderId="2"/>
    <xf numFmtId="0" fontId="16" fillId="21" borderId="2" applyNumberFormat="0" applyAlignment="0" applyProtection="0"/>
    <xf numFmtId="164" fontId="16" fillId="20" borderId="2"/>
    <xf numFmtId="0" fontId="16" fillId="21" borderId="2" applyNumberFormat="0" applyAlignment="0" applyProtection="0"/>
    <xf numFmtId="0" fontId="16" fillId="21" borderId="2" applyNumberFormat="0" applyAlignment="0" applyProtection="0"/>
    <xf numFmtId="164" fontId="16" fillId="20" borderId="2"/>
    <xf numFmtId="0" fontId="16" fillId="21" borderId="2" applyNumberFormat="0" applyAlignment="0" applyProtection="0"/>
    <xf numFmtId="164" fontId="16" fillId="20" borderId="2"/>
    <xf numFmtId="0" fontId="16" fillId="21" borderId="2" applyNumberFormat="0" applyAlignment="0" applyProtection="0"/>
    <xf numFmtId="164" fontId="16" fillId="20" borderId="2"/>
    <xf numFmtId="0" fontId="16" fillId="21" borderId="2" applyNumberFormat="0" applyAlignment="0" applyProtection="0"/>
    <xf numFmtId="164" fontId="16" fillId="20" borderId="2"/>
    <xf numFmtId="0" fontId="16" fillId="21" borderId="2" applyNumberFormat="0" applyAlignment="0" applyProtection="0"/>
    <xf numFmtId="164" fontId="16" fillId="20" borderId="2"/>
    <xf numFmtId="0" fontId="16" fillId="21" borderId="2" applyNumberFormat="0" applyAlignment="0" applyProtection="0"/>
    <xf numFmtId="164" fontId="16" fillId="20" borderId="2"/>
    <xf numFmtId="0" fontId="16" fillId="21" borderId="2" applyNumberFormat="0" applyAlignment="0" applyProtection="0"/>
    <xf numFmtId="164" fontId="16" fillId="20" borderId="2"/>
    <xf numFmtId="0" fontId="16" fillId="21" borderId="2" applyNumberFormat="0" applyAlignment="0" applyProtection="0"/>
    <xf numFmtId="164" fontId="16" fillId="20" borderId="2"/>
    <xf numFmtId="0" fontId="16" fillId="21" borderId="2" applyNumberFormat="0" applyAlignment="0" applyProtection="0"/>
    <xf numFmtId="164" fontId="16" fillId="20" borderId="2"/>
    <xf numFmtId="0" fontId="16" fillId="21" borderId="2" applyNumberFormat="0" applyAlignment="0" applyProtection="0"/>
    <xf numFmtId="164" fontId="16" fillId="20" borderId="2"/>
    <xf numFmtId="0" fontId="16" fillId="21" borderId="2" applyNumberFormat="0" applyAlignment="0" applyProtection="0"/>
    <xf numFmtId="0" fontId="16" fillId="7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2" borderId="2" applyNumberFormat="0" applyAlignment="0" applyProtection="0"/>
    <xf numFmtId="0" fontId="16" fillId="21" borderId="2" applyNumberFormat="0" applyAlignment="0" applyProtection="0"/>
    <xf numFmtId="164" fontId="16" fillId="20" borderId="2"/>
    <xf numFmtId="0" fontId="16" fillId="21" borderId="2" applyNumberFormat="0" applyAlignment="0" applyProtection="0"/>
    <xf numFmtId="164" fontId="16" fillId="20" borderId="2"/>
    <xf numFmtId="0" fontId="16" fillId="21" borderId="2" applyNumberFormat="0" applyAlignment="0" applyProtection="0"/>
    <xf numFmtId="164" fontId="16" fillId="20" borderId="2"/>
    <xf numFmtId="0" fontId="16" fillId="21" borderId="2" applyNumberFormat="0" applyAlignment="0" applyProtection="0"/>
    <xf numFmtId="164" fontId="16" fillId="20" borderId="2"/>
    <xf numFmtId="0" fontId="16" fillId="21" borderId="2" applyNumberFormat="0" applyAlignment="0" applyProtection="0"/>
    <xf numFmtId="164" fontId="16" fillId="20" borderId="2"/>
    <xf numFmtId="0" fontId="16" fillId="21" borderId="2" applyNumberFormat="0" applyAlignment="0" applyProtection="0"/>
    <xf numFmtId="164" fontId="16" fillId="20" borderId="2"/>
    <xf numFmtId="0" fontId="16" fillId="21" borderId="2" applyNumberFormat="0" applyAlignment="0" applyProtection="0"/>
    <xf numFmtId="164" fontId="20" fillId="65" borderId="9"/>
    <xf numFmtId="164" fontId="20" fillId="65" borderId="9"/>
    <xf numFmtId="0" fontId="20" fillId="66" borderId="9" applyNumberFormat="0" applyAlignment="0" applyProtection="0"/>
    <xf numFmtId="164" fontId="20" fillId="65" borderId="9"/>
    <xf numFmtId="0" fontId="20" fillId="66" borderId="9" applyNumberFormat="0" applyAlignment="0" applyProtection="0"/>
    <xf numFmtId="164" fontId="20" fillId="65" borderId="9"/>
    <xf numFmtId="0" fontId="20" fillId="66" borderId="9" applyNumberFormat="0" applyAlignment="0" applyProtection="0"/>
    <xf numFmtId="0" fontId="20" fillId="66" borderId="9" applyNumberFormat="0" applyAlignment="0" applyProtection="0"/>
    <xf numFmtId="164" fontId="20" fillId="65" borderId="9"/>
    <xf numFmtId="0" fontId="20" fillId="66" borderId="9" applyNumberFormat="0" applyAlignment="0" applyProtection="0"/>
    <xf numFmtId="164" fontId="20" fillId="65" borderId="9"/>
    <xf numFmtId="0" fontId="20" fillId="66" borderId="9" applyNumberFormat="0" applyAlignment="0" applyProtection="0"/>
    <xf numFmtId="164" fontId="20" fillId="65" borderId="9"/>
    <xf numFmtId="0" fontId="20" fillId="66" borderId="9" applyNumberFormat="0" applyAlignment="0" applyProtection="0"/>
    <xf numFmtId="164" fontId="20" fillId="65" borderId="9"/>
    <xf numFmtId="0" fontId="20" fillId="66" borderId="9" applyNumberFormat="0" applyAlignment="0" applyProtection="0"/>
    <xf numFmtId="164" fontId="20" fillId="65" borderId="9"/>
    <xf numFmtId="0" fontId="20" fillId="66" borderId="9" applyNumberFormat="0" applyAlignment="0" applyProtection="0"/>
    <xf numFmtId="164" fontId="20" fillId="65" borderId="9"/>
    <xf numFmtId="0" fontId="20" fillId="66" borderId="9" applyNumberFormat="0" applyAlignment="0" applyProtection="0"/>
    <xf numFmtId="164" fontId="20" fillId="65" borderId="9"/>
    <xf numFmtId="0" fontId="20" fillId="66" borderId="9" applyNumberFormat="0" applyAlignment="0" applyProtection="0"/>
    <xf numFmtId="164" fontId="20" fillId="65" borderId="9"/>
    <xf numFmtId="0" fontId="20" fillId="66" borderId="9" applyNumberFormat="0" applyAlignment="0" applyProtection="0"/>
    <xf numFmtId="164" fontId="20" fillId="65" borderId="9"/>
    <xf numFmtId="0" fontId="20" fillId="66" borderId="9" applyNumberFormat="0" applyAlignment="0" applyProtection="0"/>
    <xf numFmtId="164" fontId="20" fillId="65" borderId="9"/>
    <xf numFmtId="0" fontId="20" fillId="66" borderId="9" applyNumberFormat="0" applyAlignment="0" applyProtection="0"/>
    <xf numFmtId="0" fontId="20" fillId="51" borderId="9" applyNumberFormat="0" applyAlignment="0" applyProtection="0"/>
    <xf numFmtId="0" fontId="20" fillId="66" borderId="9" applyNumberFormat="0" applyAlignment="0" applyProtection="0"/>
    <xf numFmtId="0" fontId="20" fillId="66" borderId="9" applyNumberFormat="0" applyAlignment="0" applyProtection="0"/>
    <xf numFmtId="0" fontId="20" fillId="66" borderId="9" applyNumberFormat="0" applyAlignment="0" applyProtection="0"/>
    <xf numFmtId="0" fontId="20" fillId="67" borderId="9" applyNumberFormat="0" applyAlignment="0" applyProtection="0"/>
    <xf numFmtId="0" fontId="20" fillId="66" borderId="9" applyNumberFormat="0" applyAlignment="0" applyProtection="0"/>
    <xf numFmtId="164" fontId="20" fillId="65" borderId="9"/>
    <xf numFmtId="0" fontId="20" fillId="66" borderId="9" applyNumberFormat="0" applyAlignment="0" applyProtection="0"/>
    <xf numFmtId="164" fontId="20" fillId="65" borderId="9"/>
    <xf numFmtId="0" fontId="20" fillId="66" borderId="9" applyNumberFormat="0" applyAlignment="0" applyProtection="0"/>
    <xf numFmtId="164" fontId="20" fillId="65" borderId="9"/>
    <xf numFmtId="0" fontId="20" fillId="66" borderId="9" applyNumberFormat="0" applyAlignment="0" applyProtection="0"/>
    <xf numFmtId="164" fontId="20" fillId="65" borderId="9"/>
    <xf numFmtId="0" fontId="20" fillId="66" borderId="9" applyNumberFormat="0" applyAlignment="0" applyProtection="0"/>
    <xf numFmtId="164" fontId="20" fillId="65" borderId="9"/>
    <xf numFmtId="0" fontId="20" fillId="66" borderId="9" applyNumberFormat="0" applyAlignment="0" applyProtection="0"/>
    <xf numFmtId="164" fontId="20" fillId="65" borderId="9"/>
    <xf numFmtId="0" fontId="20" fillId="66" borderId="9" applyNumberFormat="0" applyAlignment="0" applyProtection="0"/>
    <xf numFmtId="164" fontId="5" fillId="65" borderId="2"/>
    <xf numFmtId="164" fontId="5" fillId="65" borderId="2"/>
    <xf numFmtId="0" fontId="5" fillId="66" borderId="2" applyNumberFormat="0" applyAlignment="0" applyProtection="0"/>
    <xf numFmtId="164" fontId="5" fillId="65" borderId="2"/>
    <xf numFmtId="0" fontId="5" fillId="66" borderId="2" applyNumberFormat="0" applyAlignment="0" applyProtection="0"/>
    <xf numFmtId="164" fontId="5" fillId="65" borderId="2"/>
    <xf numFmtId="0" fontId="5" fillId="66" borderId="2" applyNumberFormat="0" applyAlignment="0" applyProtection="0"/>
    <xf numFmtId="0" fontId="5" fillId="66" borderId="2" applyNumberFormat="0" applyAlignment="0" applyProtection="0"/>
    <xf numFmtId="164" fontId="5" fillId="65" borderId="2"/>
    <xf numFmtId="0" fontId="5" fillId="66" borderId="2" applyNumberFormat="0" applyAlignment="0" applyProtection="0"/>
    <xf numFmtId="164" fontId="5" fillId="65" borderId="2"/>
    <xf numFmtId="0" fontId="5" fillId="66" borderId="2" applyNumberFormat="0" applyAlignment="0" applyProtection="0"/>
    <xf numFmtId="164" fontId="5" fillId="65" borderId="2"/>
    <xf numFmtId="0" fontId="5" fillId="66" borderId="2" applyNumberFormat="0" applyAlignment="0" applyProtection="0"/>
    <xf numFmtId="164" fontId="5" fillId="65" borderId="2"/>
    <xf numFmtId="0" fontId="5" fillId="66" borderId="2" applyNumberFormat="0" applyAlignment="0" applyProtection="0"/>
    <xf numFmtId="164" fontId="5" fillId="65" borderId="2"/>
    <xf numFmtId="0" fontId="5" fillId="66" borderId="2" applyNumberFormat="0" applyAlignment="0" applyProtection="0"/>
    <xf numFmtId="164" fontId="5" fillId="65" borderId="2"/>
    <xf numFmtId="0" fontId="5" fillId="66" borderId="2" applyNumberFormat="0" applyAlignment="0" applyProtection="0"/>
    <xf numFmtId="164" fontId="5" fillId="65" borderId="2"/>
    <xf numFmtId="0" fontId="5" fillId="66" borderId="2" applyNumberFormat="0" applyAlignment="0" applyProtection="0"/>
    <xf numFmtId="164" fontId="5" fillId="65" borderId="2"/>
    <xf numFmtId="0" fontId="5" fillId="66" borderId="2" applyNumberFormat="0" applyAlignment="0" applyProtection="0"/>
    <xf numFmtId="164" fontId="5" fillId="65" borderId="2"/>
    <xf numFmtId="0" fontId="5" fillId="66" borderId="2" applyNumberFormat="0" applyAlignment="0" applyProtection="0"/>
    <xf numFmtId="164" fontId="5" fillId="65" borderId="2"/>
    <xf numFmtId="0" fontId="5" fillId="66" borderId="2" applyNumberFormat="0" applyAlignment="0" applyProtection="0"/>
    <xf numFmtId="0" fontId="5" fillId="51" borderId="2" applyNumberFormat="0" applyAlignment="0" applyProtection="0"/>
    <xf numFmtId="0" fontId="5" fillId="66" borderId="2" applyNumberFormat="0" applyAlignment="0" applyProtection="0"/>
    <xf numFmtId="0" fontId="5" fillId="66" borderId="2" applyNumberFormat="0" applyAlignment="0" applyProtection="0"/>
    <xf numFmtId="0" fontId="5" fillId="66" borderId="2" applyNumberFormat="0" applyAlignment="0" applyProtection="0"/>
    <xf numFmtId="0" fontId="5" fillId="67" borderId="2" applyNumberFormat="0" applyAlignment="0" applyProtection="0"/>
    <xf numFmtId="0" fontId="5" fillId="66" borderId="2" applyNumberFormat="0" applyAlignment="0" applyProtection="0"/>
    <xf numFmtId="164" fontId="5" fillId="65" borderId="2"/>
    <xf numFmtId="0" fontId="5" fillId="66" borderId="2" applyNumberFormat="0" applyAlignment="0" applyProtection="0"/>
    <xf numFmtId="164" fontId="5" fillId="65" borderId="2"/>
    <xf numFmtId="0" fontId="5" fillId="66" borderId="2" applyNumberFormat="0" applyAlignment="0" applyProtection="0"/>
    <xf numFmtId="164" fontId="5" fillId="65" borderId="2"/>
    <xf numFmtId="0" fontId="5" fillId="66" borderId="2" applyNumberFormat="0" applyAlignment="0" applyProtection="0"/>
    <xf numFmtId="164" fontId="5" fillId="65" borderId="2"/>
    <xf numFmtId="0" fontId="5" fillId="66" borderId="2" applyNumberFormat="0" applyAlignment="0" applyProtection="0"/>
    <xf numFmtId="164" fontId="5" fillId="65" borderId="2"/>
    <xf numFmtId="0" fontId="5" fillId="66" borderId="2" applyNumberFormat="0" applyAlignment="0" applyProtection="0"/>
    <xf numFmtId="164" fontId="5" fillId="65" borderId="2"/>
    <xf numFmtId="0" fontId="5" fillId="66" borderId="2" applyNumberFormat="0" applyAlignment="0" applyProtection="0"/>
    <xf numFmtId="164" fontId="12" fillId="0" borderId="11"/>
    <xf numFmtId="164" fontId="12" fillId="0" borderId="11"/>
    <xf numFmtId="0" fontId="12" fillId="0" borderId="4" applyNumberFormat="0" applyFill="0" applyAlignment="0" applyProtection="0"/>
    <xf numFmtId="164" fontId="12" fillId="0" borderId="11"/>
    <xf numFmtId="0" fontId="12" fillId="0" borderId="4" applyNumberFormat="0" applyFill="0" applyAlignment="0" applyProtection="0"/>
    <xf numFmtId="164" fontId="12" fillId="0" borderId="11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164" fontId="12" fillId="0" borderId="11"/>
    <xf numFmtId="0" fontId="12" fillId="0" borderId="4" applyNumberFormat="0" applyFill="0" applyAlignment="0" applyProtection="0"/>
    <xf numFmtId="164" fontId="12" fillId="0" borderId="11"/>
    <xf numFmtId="0" fontId="12" fillId="0" borderId="4" applyNumberFormat="0" applyFill="0" applyAlignment="0" applyProtection="0"/>
    <xf numFmtId="164" fontId="12" fillId="0" borderId="11"/>
    <xf numFmtId="0" fontId="12" fillId="0" borderId="4" applyNumberFormat="0" applyFill="0" applyAlignment="0" applyProtection="0"/>
    <xf numFmtId="164" fontId="12" fillId="0" borderId="11"/>
    <xf numFmtId="0" fontId="12" fillId="0" borderId="4" applyNumberFormat="0" applyFill="0" applyAlignment="0" applyProtection="0"/>
    <xf numFmtId="164" fontId="12" fillId="0" borderId="11"/>
    <xf numFmtId="0" fontId="12" fillId="0" borderId="4" applyNumberFormat="0" applyFill="0" applyAlignment="0" applyProtection="0"/>
    <xf numFmtId="164" fontId="12" fillId="0" borderId="11"/>
    <xf numFmtId="0" fontId="12" fillId="0" borderId="4" applyNumberFormat="0" applyFill="0" applyAlignment="0" applyProtection="0"/>
    <xf numFmtId="164" fontId="12" fillId="0" borderId="11"/>
    <xf numFmtId="0" fontId="12" fillId="0" borderId="4" applyNumberFormat="0" applyFill="0" applyAlignment="0" applyProtection="0"/>
    <xf numFmtId="164" fontId="12" fillId="0" borderId="11"/>
    <xf numFmtId="0" fontId="12" fillId="0" borderId="4" applyNumberFormat="0" applyFill="0" applyAlignment="0" applyProtection="0"/>
    <xf numFmtId="164" fontId="12" fillId="0" borderId="11"/>
    <xf numFmtId="0" fontId="12" fillId="0" borderId="4" applyNumberFormat="0" applyFill="0" applyAlignment="0" applyProtection="0"/>
    <xf numFmtId="164" fontId="12" fillId="0" borderId="11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164" fontId="12" fillId="0" borderId="11"/>
    <xf numFmtId="0" fontId="12" fillId="0" borderId="4" applyNumberFormat="0" applyFill="0" applyAlignment="0" applyProtection="0"/>
    <xf numFmtId="164" fontId="12" fillId="0" borderId="11"/>
    <xf numFmtId="0" fontId="12" fillId="0" borderId="4" applyNumberFormat="0" applyFill="0" applyAlignment="0" applyProtection="0"/>
    <xf numFmtId="164" fontId="12" fillId="0" borderId="11"/>
    <xf numFmtId="0" fontId="12" fillId="0" borderId="4" applyNumberFormat="0" applyFill="0" applyAlignment="0" applyProtection="0"/>
    <xf numFmtId="164" fontId="12" fillId="0" borderId="11"/>
    <xf numFmtId="0" fontId="12" fillId="0" borderId="4" applyNumberFormat="0" applyFill="0" applyAlignment="0" applyProtection="0"/>
    <xf numFmtId="164" fontId="12" fillId="0" borderId="11"/>
    <xf numFmtId="0" fontId="12" fillId="0" borderId="4" applyNumberFormat="0" applyFill="0" applyAlignment="0" applyProtection="0"/>
    <xf numFmtId="164" fontId="12" fillId="0" borderId="11"/>
    <xf numFmtId="0" fontId="12" fillId="0" borderId="4" applyNumberFormat="0" applyFill="0" applyAlignment="0" applyProtection="0"/>
    <xf numFmtId="164" fontId="12" fillId="0" borderId="11"/>
    <xf numFmtId="0" fontId="12" fillId="0" borderId="4" applyNumberFormat="0" applyFill="0" applyAlignment="0" applyProtection="0"/>
    <xf numFmtId="164" fontId="13" fillId="0" borderId="12"/>
    <xf numFmtId="164" fontId="13" fillId="0" borderId="12"/>
    <xf numFmtId="0" fontId="13" fillId="0" borderId="5" applyNumberFormat="0" applyFill="0" applyAlignment="0" applyProtection="0"/>
    <xf numFmtId="164" fontId="13" fillId="0" borderId="12"/>
    <xf numFmtId="0" fontId="13" fillId="0" borderId="5" applyNumberFormat="0" applyFill="0" applyAlignment="0" applyProtection="0"/>
    <xf numFmtId="164" fontId="13" fillId="0" borderId="12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164" fontId="13" fillId="0" borderId="12"/>
    <xf numFmtId="0" fontId="13" fillId="0" borderId="5" applyNumberFormat="0" applyFill="0" applyAlignment="0" applyProtection="0"/>
    <xf numFmtId="164" fontId="13" fillId="0" borderId="12"/>
    <xf numFmtId="0" fontId="13" fillId="0" borderId="5" applyNumberFormat="0" applyFill="0" applyAlignment="0" applyProtection="0"/>
    <xf numFmtId="164" fontId="13" fillId="0" borderId="12"/>
    <xf numFmtId="0" fontId="13" fillId="0" borderId="5" applyNumberFormat="0" applyFill="0" applyAlignment="0" applyProtection="0"/>
    <xf numFmtId="164" fontId="13" fillId="0" borderId="12"/>
    <xf numFmtId="0" fontId="13" fillId="0" borderId="5" applyNumberFormat="0" applyFill="0" applyAlignment="0" applyProtection="0"/>
    <xf numFmtId="164" fontId="13" fillId="0" borderId="12"/>
    <xf numFmtId="0" fontId="13" fillId="0" borderId="5" applyNumberFormat="0" applyFill="0" applyAlignment="0" applyProtection="0"/>
    <xf numFmtId="164" fontId="13" fillId="0" borderId="12"/>
    <xf numFmtId="0" fontId="13" fillId="0" borderId="5" applyNumberFormat="0" applyFill="0" applyAlignment="0" applyProtection="0"/>
    <xf numFmtId="164" fontId="13" fillId="0" borderId="12"/>
    <xf numFmtId="0" fontId="13" fillId="0" borderId="5" applyNumberFormat="0" applyFill="0" applyAlignment="0" applyProtection="0"/>
    <xf numFmtId="164" fontId="13" fillId="0" borderId="12"/>
    <xf numFmtId="0" fontId="13" fillId="0" borderId="5" applyNumberFormat="0" applyFill="0" applyAlignment="0" applyProtection="0"/>
    <xf numFmtId="164" fontId="13" fillId="0" borderId="12"/>
    <xf numFmtId="0" fontId="13" fillId="0" borderId="5" applyNumberFormat="0" applyFill="0" applyAlignment="0" applyProtection="0"/>
    <xf numFmtId="164" fontId="13" fillId="0" borderId="12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164" fontId="13" fillId="0" borderId="12"/>
    <xf numFmtId="0" fontId="13" fillId="0" borderId="5" applyNumberFormat="0" applyFill="0" applyAlignment="0" applyProtection="0"/>
    <xf numFmtId="164" fontId="13" fillId="0" borderId="12"/>
    <xf numFmtId="0" fontId="13" fillId="0" borderId="5" applyNumberFormat="0" applyFill="0" applyAlignment="0" applyProtection="0"/>
    <xf numFmtId="164" fontId="13" fillId="0" borderId="12"/>
    <xf numFmtId="0" fontId="13" fillId="0" borderId="5" applyNumberFormat="0" applyFill="0" applyAlignment="0" applyProtection="0"/>
    <xf numFmtId="164" fontId="13" fillId="0" borderId="12"/>
    <xf numFmtId="0" fontId="13" fillId="0" borderId="5" applyNumberFormat="0" applyFill="0" applyAlignment="0" applyProtection="0"/>
    <xf numFmtId="164" fontId="13" fillId="0" borderId="12"/>
    <xf numFmtId="0" fontId="13" fillId="0" borderId="5" applyNumberFormat="0" applyFill="0" applyAlignment="0" applyProtection="0"/>
    <xf numFmtId="164" fontId="13" fillId="0" borderId="12"/>
    <xf numFmtId="0" fontId="13" fillId="0" borderId="5" applyNumberFormat="0" applyFill="0" applyAlignment="0" applyProtection="0"/>
    <xf numFmtId="164" fontId="13" fillId="0" borderId="12"/>
    <xf numFmtId="0" fontId="13" fillId="0" borderId="5" applyNumberFormat="0" applyFill="0" applyAlignment="0" applyProtection="0"/>
    <xf numFmtId="164" fontId="14" fillId="0" borderId="13"/>
    <xf numFmtId="164" fontId="14" fillId="0" borderId="13"/>
    <xf numFmtId="0" fontId="14" fillId="0" borderId="6" applyNumberFormat="0" applyFill="0" applyAlignment="0" applyProtection="0"/>
    <xf numFmtId="164" fontId="14" fillId="0" borderId="13"/>
    <xf numFmtId="0" fontId="14" fillId="0" borderId="6" applyNumberFormat="0" applyFill="0" applyAlignment="0" applyProtection="0"/>
    <xf numFmtId="164" fontId="14" fillId="0" borderId="13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164" fontId="14" fillId="0" borderId="13"/>
    <xf numFmtId="0" fontId="14" fillId="0" borderId="6" applyNumberFormat="0" applyFill="0" applyAlignment="0" applyProtection="0"/>
    <xf numFmtId="164" fontId="14" fillId="0" borderId="13"/>
    <xf numFmtId="0" fontId="14" fillId="0" borderId="6" applyNumberFormat="0" applyFill="0" applyAlignment="0" applyProtection="0"/>
    <xf numFmtId="164" fontId="14" fillId="0" borderId="13"/>
    <xf numFmtId="0" fontId="14" fillId="0" borderId="6" applyNumberFormat="0" applyFill="0" applyAlignment="0" applyProtection="0"/>
    <xf numFmtId="164" fontId="14" fillId="0" borderId="13"/>
    <xf numFmtId="0" fontId="14" fillId="0" borderId="6" applyNumberFormat="0" applyFill="0" applyAlignment="0" applyProtection="0"/>
    <xf numFmtId="164" fontId="14" fillId="0" borderId="13"/>
    <xf numFmtId="0" fontId="14" fillId="0" borderId="6" applyNumberFormat="0" applyFill="0" applyAlignment="0" applyProtection="0"/>
    <xf numFmtId="164" fontId="14" fillId="0" borderId="13"/>
    <xf numFmtId="0" fontId="14" fillId="0" borderId="6" applyNumberFormat="0" applyFill="0" applyAlignment="0" applyProtection="0"/>
    <xf numFmtId="164" fontId="14" fillId="0" borderId="13"/>
    <xf numFmtId="0" fontId="14" fillId="0" borderId="6" applyNumberFormat="0" applyFill="0" applyAlignment="0" applyProtection="0"/>
    <xf numFmtId="164" fontId="14" fillId="0" borderId="13"/>
    <xf numFmtId="0" fontId="14" fillId="0" borderId="6" applyNumberFormat="0" applyFill="0" applyAlignment="0" applyProtection="0"/>
    <xf numFmtId="164" fontId="14" fillId="0" borderId="13"/>
    <xf numFmtId="0" fontId="14" fillId="0" borderId="6" applyNumberFormat="0" applyFill="0" applyAlignment="0" applyProtection="0"/>
    <xf numFmtId="164" fontId="14" fillId="0" borderId="13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164" fontId="14" fillId="0" borderId="13"/>
    <xf numFmtId="0" fontId="14" fillId="0" borderId="6" applyNumberFormat="0" applyFill="0" applyAlignment="0" applyProtection="0"/>
    <xf numFmtId="164" fontId="14" fillId="0" borderId="13"/>
    <xf numFmtId="0" fontId="14" fillId="0" borderId="6" applyNumberFormat="0" applyFill="0" applyAlignment="0" applyProtection="0"/>
    <xf numFmtId="164" fontId="14" fillId="0" borderId="13"/>
    <xf numFmtId="0" fontId="14" fillId="0" borderId="6" applyNumberFormat="0" applyFill="0" applyAlignment="0" applyProtection="0"/>
    <xf numFmtId="164" fontId="14" fillId="0" borderId="13"/>
    <xf numFmtId="0" fontId="14" fillId="0" borderId="6" applyNumberFormat="0" applyFill="0" applyAlignment="0" applyProtection="0"/>
    <xf numFmtId="164" fontId="14" fillId="0" borderId="13"/>
    <xf numFmtId="0" fontId="14" fillId="0" borderId="6" applyNumberFormat="0" applyFill="0" applyAlignment="0" applyProtection="0"/>
    <xf numFmtId="164" fontId="14" fillId="0" borderId="13"/>
    <xf numFmtId="0" fontId="14" fillId="0" borderId="6" applyNumberFormat="0" applyFill="0" applyAlignment="0" applyProtection="0"/>
    <xf numFmtId="164" fontId="14" fillId="0" borderId="13"/>
    <xf numFmtId="0" fontId="14" fillId="0" borderId="6" applyNumberFormat="0" applyFill="0" applyAlignment="0" applyProtection="0"/>
    <xf numFmtId="164" fontId="14" fillId="0" borderId="0"/>
    <xf numFmtId="164" fontId="14" fillId="0" borderId="0"/>
    <xf numFmtId="0" fontId="14" fillId="0" borderId="0" applyNumberFormat="0" applyFill="0" applyBorder="0" applyAlignment="0" applyProtection="0"/>
    <xf numFmtId="164" fontId="14" fillId="0" borderId="0"/>
    <xf numFmtId="0" fontId="14" fillId="0" borderId="0" applyNumberFormat="0" applyFill="0" applyBorder="0" applyAlignment="0" applyProtection="0"/>
    <xf numFmtId="164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4" fillId="0" borderId="0"/>
    <xf numFmtId="0" fontId="14" fillId="0" borderId="0" applyNumberFormat="0" applyFill="0" applyBorder="0" applyAlignment="0" applyProtection="0"/>
    <xf numFmtId="164" fontId="14" fillId="0" borderId="0"/>
    <xf numFmtId="0" fontId="14" fillId="0" borderId="0" applyNumberFormat="0" applyFill="0" applyBorder="0" applyAlignment="0" applyProtection="0"/>
    <xf numFmtId="164" fontId="14" fillId="0" borderId="0"/>
    <xf numFmtId="0" fontId="14" fillId="0" borderId="0" applyNumberFormat="0" applyFill="0" applyBorder="0" applyAlignment="0" applyProtection="0"/>
    <xf numFmtId="164" fontId="14" fillId="0" borderId="0"/>
    <xf numFmtId="0" fontId="14" fillId="0" borderId="0" applyNumberFormat="0" applyFill="0" applyBorder="0" applyAlignment="0" applyProtection="0"/>
    <xf numFmtId="164" fontId="14" fillId="0" borderId="0"/>
    <xf numFmtId="0" fontId="14" fillId="0" borderId="0" applyNumberFormat="0" applyFill="0" applyBorder="0" applyAlignment="0" applyProtection="0"/>
    <xf numFmtId="164" fontId="14" fillId="0" borderId="0"/>
    <xf numFmtId="0" fontId="14" fillId="0" borderId="0" applyNumberFormat="0" applyFill="0" applyBorder="0" applyAlignment="0" applyProtection="0"/>
    <xf numFmtId="164" fontId="14" fillId="0" borderId="0"/>
    <xf numFmtId="0" fontId="14" fillId="0" borderId="0" applyNumberFormat="0" applyFill="0" applyBorder="0" applyAlignment="0" applyProtection="0"/>
    <xf numFmtId="164" fontId="14" fillId="0" borderId="0"/>
    <xf numFmtId="0" fontId="14" fillId="0" borderId="0" applyNumberFormat="0" applyFill="0" applyBorder="0" applyAlignment="0" applyProtection="0"/>
    <xf numFmtId="164" fontId="14" fillId="0" borderId="0"/>
    <xf numFmtId="0" fontId="14" fillId="0" borderId="0" applyNumberFormat="0" applyFill="0" applyBorder="0" applyAlignment="0" applyProtection="0"/>
    <xf numFmtId="164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4" fillId="0" borderId="0"/>
    <xf numFmtId="0" fontId="14" fillId="0" borderId="0" applyNumberFormat="0" applyFill="0" applyBorder="0" applyAlignment="0" applyProtection="0"/>
    <xf numFmtId="164" fontId="14" fillId="0" borderId="0"/>
    <xf numFmtId="0" fontId="14" fillId="0" borderId="0" applyNumberFormat="0" applyFill="0" applyBorder="0" applyAlignment="0" applyProtection="0"/>
    <xf numFmtId="164" fontId="14" fillId="0" borderId="0"/>
    <xf numFmtId="0" fontId="14" fillId="0" borderId="0" applyNumberFormat="0" applyFill="0" applyBorder="0" applyAlignment="0" applyProtection="0"/>
    <xf numFmtId="164" fontId="14" fillId="0" borderId="0"/>
    <xf numFmtId="0" fontId="14" fillId="0" borderId="0" applyNumberFormat="0" applyFill="0" applyBorder="0" applyAlignment="0" applyProtection="0"/>
    <xf numFmtId="164" fontId="14" fillId="0" borderId="0"/>
    <xf numFmtId="0" fontId="14" fillId="0" borderId="0" applyNumberFormat="0" applyFill="0" applyBorder="0" applyAlignment="0" applyProtection="0"/>
    <xf numFmtId="164" fontId="14" fillId="0" borderId="0"/>
    <xf numFmtId="0" fontId="14" fillId="0" borderId="0" applyNumberFormat="0" applyFill="0" applyBorder="0" applyAlignment="0" applyProtection="0"/>
    <xf numFmtId="164" fontId="14" fillId="0" borderId="0"/>
    <xf numFmtId="0" fontId="14" fillId="0" borderId="0" applyNumberFormat="0" applyFill="0" applyBorder="0" applyAlignment="0" applyProtection="0"/>
    <xf numFmtId="164" fontId="26" fillId="0" borderId="10"/>
    <xf numFmtId="164" fontId="26" fillId="0" borderId="10"/>
    <xf numFmtId="0" fontId="26" fillId="0" borderId="10" applyNumberFormat="0" applyFill="0" applyAlignment="0" applyProtection="0"/>
    <xf numFmtId="164" fontId="26" fillId="0" borderId="10"/>
    <xf numFmtId="0" fontId="26" fillId="0" borderId="10" applyNumberFormat="0" applyFill="0" applyAlignment="0" applyProtection="0"/>
    <xf numFmtId="164" fontId="26" fillId="0" borderId="1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164" fontId="26" fillId="0" borderId="10"/>
    <xf numFmtId="0" fontId="26" fillId="0" borderId="10" applyNumberFormat="0" applyFill="0" applyAlignment="0" applyProtection="0"/>
    <xf numFmtId="164" fontId="26" fillId="0" borderId="10"/>
    <xf numFmtId="0" fontId="26" fillId="0" borderId="10" applyNumberFormat="0" applyFill="0" applyAlignment="0" applyProtection="0"/>
    <xf numFmtId="164" fontId="26" fillId="0" borderId="10"/>
    <xf numFmtId="0" fontId="26" fillId="0" borderId="10" applyNumberFormat="0" applyFill="0" applyAlignment="0" applyProtection="0"/>
    <xf numFmtId="164" fontId="26" fillId="0" borderId="10"/>
    <xf numFmtId="0" fontId="26" fillId="0" borderId="10" applyNumberFormat="0" applyFill="0" applyAlignment="0" applyProtection="0"/>
    <xf numFmtId="164" fontId="26" fillId="0" borderId="10"/>
    <xf numFmtId="0" fontId="26" fillId="0" borderId="10" applyNumberFormat="0" applyFill="0" applyAlignment="0" applyProtection="0"/>
    <xf numFmtId="164" fontId="26" fillId="0" borderId="10"/>
    <xf numFmtId="0" fontId="26" fillId="0" borderId="10" applyNumberFormat="0" applyFill="0" applyAlignment="0" applyProtection="0"/>
    <xf numFmtId="164" fontId="26" fillId="0" borderId="10"/>
    <xf numFmtId="0" fontId="26" fillId="0" borderId="10" applyNumberFormat="0" applyFill="0" applyAlignment="0" applyProtection="0"/>
    <xf numFmtId="164" fontId="26" fillId="0" borderId="10"/>
    <xf numFmtId="0" fontId="26" fillId="0" borderId="10" applyNumberFormat="0" applyFill="0" applyAlignment="0" applyProtection="0"/>
    <xf numFmtId="164" fontId="26" fillId="0" borderId="10"/>
    <xf numFmtId="0" fontId="26" fillId="0" borderId="10" applyNumberFormat="0" applyFill="0" applyAlignment="0" applyProtection="0"/>
    <xf numFmtId="164" fontId="26" fillId="0" borderId="1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164" fontId="26" fillId="0" borderId="10"/>
    <xf numFmtId="0" fontId="26" fillId="0" borderId="10" applyNumberFormat="0" applyFill="0" applyAlignment="0" applyProtection="0"/>
    <xf numFmtId="164" fontId="26" fillId="0" borderId="10"/>
    <xf numFmtId="0" fontId="26" fillId="0" borderId="10" applyNumberFormat="0" applyFill="0" applyAlignment="0" applyProtection="0"/>
    <xf numFmtId="164" fontId="26" fillId="0" borderId="10"/>
    <xf numFmtId="0" fontId="26" fillId="0" borderId="10" applyNumberFormat="0" applyFill="0" applyAlignment="0" applyProtection="0"/>
    <xf numFmtId="164" fontId="26" fillId="0" borderId="10"/>
    <xf numFmtId="0" fontId="26" fillId="0" borderId="10" applyNumberFormat="0" applyFill="0" applyAlignment="0" applyProtection="0"/>
    <xf numFmtId="164" fontId="26" fillId="0" borderId="10"/>
    <xf numFmtId="0" fontId="26" fillId="0" borderId="10" applyNumberFormat="0" applyFill="0" applyAlignment="0" applyProtection="0"/>
    <xf numFmtId="164" fontId="26" fillId="0" borderId="10"/>
    <xf numFmtId="0" fontId="26" fillId="0" borderId="10" applyNumberFormat="0" applyFill="0" applyAlignment="0" applyProtection="0"/>
    <xf numFmtId="164" fontId="26" fillId="0" borderId="10"/>
    <xf numFmtId="0" fontId="26" fillId="0" borderId="10" applyNumberFormat="0" applyFill="0" applyAlignment="0" applyProtection="0"/>
    <xf numFmtId="164" fontId="6" fillId="68" borderId="3"/>
    <xf numFmtId="164" fontId="6" fillId="68" borderId="3"/>
    <xf numFmtId="0" fontId="6" fillId="69" borderId="3" applyNumberFormat="0" applyAlignment="0" applyProtection="0"/>
    <xf numFmtId="164" fontId="6" fillId="68" borderId="3"/>
    <xf numFmtId="0" fontId="6" fillId="69" borderId="3" applyNumberFormat="0" applyAlignment="0" applyProtection="0"/>
    <xf numFmtId="164" fontId="6" fillId="68" borderId="3"/>
    <xf numFmtId="0" fontId="6" fillId="69" borderId="3" applyNumberFormat="0" applyAlignment="0" applyProtection="0"/>
    <xf numFmtId="0" fontId="6" fillId="69" borderId="3" applyNumberFormat="0" applyAlignment="0" applyProtection="0"/>
    <xf numFmtId="164" fontId="6" fillId="68" borderId="3"/>
    <xf numFmtId="0" fontId="6" fillId="69" borderId="3" applyNumberFormat="0" applyAlignment="0" applyProtection="0"/>
    <xf numFmtId="164" fontId="6" fillId="68" borderId="3"/>
    <xf numFmtId="0" fontId="6" fillId="69" borderId="3" applyNumberFormat="0" applyAlignment="0" applyProtection="0"/>
    <xf numFmtId="164" fontId="6" fillId="68" borderId="3"/>
    <xf numFmtId="0" fontId="6" fillId="69" borderId="3" applyNumberFormat="0" applyAlignment="0" applyProtection="0"/>
    <xf numFmtId="164" fontId="6" fillId="68" borderId="3"/>
    <xf numFmtId="0" fontId="6" fillId="69" borderId="3" applyNumberFormat="0" applyAlignment="0" applyProtection="0"/>
    <xf numFmtId="164" fontId="6" fillId="68" borderId="3"/>
    <xf numFmtId="0" fontId="6" fillId="69" borderId="3" applyNumberFormat="0" applyAlignment="0" applyProtection="0"/>
    <xf numFmtId="164" fontId="6" fillId="68" borderId="3"/>
    <xf numFmtId="0" fontId="6" fillId="69" borderId="3" applyNumberFormat="0" applyAlignment="0" applyProtection="0"/>
    <xf numFmtId="164" fontId="6" fillId="68" borderId="3"/>
    <xf numFmtId="0" fontId="6" fillId="69" borderId="3" applyNumberFormat="0" applyAlignment="0" applyProtection="0"/>
    <xf numFmtId="164" fontId="6" fillId="68" borderId="3"/>
    <xf numFmtId="0" fontId="6" fillId="69" borderId="3" applyNumberFormat="0" applyAlignment="0" applyProtection="0"/>
    <xf numFmtId="164" fontId="6" fillId="68" borderId="3"/>
    <xf numFmtId="0" fontId="6" fillId="69" borderId="3" applyNumberFormat="0" applyAlignment="0" applyProtection="0"/>
    <xf numFmtId="164" fontId="6" fillId="68" borderId="3"/>
    <xf numFmtId="0" fontId="6" fillId="69" borderId="3" applyNumberFormat="0" applyAlignment="0" applyProtection="0"/>
    <xf numFmtId="0" fontId="6" fillId="52" borderId="3" applyNumberFormat="0" applyAlignment="0" applyProtection="0"/>
    <xf numFmtId="0" fontId="6" fillId="69" borderId="3" applyNumberFormat="0" applyAlignment="0" applyProtection="0"/>
    <xf numFmtId="0" fontId="6" fillId="69" borderId="3" applyNumberFormat="0" applyAlignment="0" applyProtection="0"/>
    <xf numFmtId="0" fontId="6" fillId="69" borderId="3" applyNumberFormat="0" applyAlignment="0" applyProtection="0"/>
    <xf numFmtId="164" fontId="6" fillId="68" borderId="3"/>
    <xf numFmtId="0" fontId="6" fillId="69" borderId="3" applyNumberFormat="0" applyAlignment="0" applyProtection="0"/>
    <xf numFmtId="164" fontId="6" fillId="68" borderId="3"/>
    <xf numFmtId="0" fontId="6" fillId="69" borderId="3" applyNumberFormat="0" applyAlignment="0" applyProtection="0"/>
    <xf numFmtId="164" fontId="6" fillId="68" borderId="3"/>
    <xf numFmtId="0" fontId="6" fillId="69" borderId="3" applyNumberFormat="0" applyAlignment="0" applyProtection="0"/>
    <xf numFmtId="164" fontId="6" fillId="68" borderId="3"/>
    <xf numFmtId="0" fontId="6" fillId="69" borderId="3" applyNumberFormat="0" applyAlignment="0" applyProtection="0"/>
    <xf numFmtId="164" fontId="6" fillId="68" borderId="3"/>
    <xf numFmtId="0" fontId="6" fillId="69" borderId="3" applyNumberFormat="0" applyAlignment="0" applyProtection="0"/>
    <xf numFmtId="164" fontId="6" fillId="68" borderId="3"/>
    <xf numFmtId="0" fontId="6" fillId="69" borderId="3" applyNumberFormat="0" applyAlignment="0" applyProtection="0"/>
    <xf numFmtId="164" fontId="6" fillId="68" borderId="3"/>
    <xf numFmtId="0" fontId="6" fillId="69" borderId="3" applyNumberFormat="0" applyAlignment="0" applyProtection="0"/>
    <xf numFmtId="164" fontId="28" fillId="0" borderId="0"/>
    <xf numFmtId="164" fontId="28" fillId="0" borderId="0"/>
    <xf numFmtId="0" fontId="25" fillId="0" borderId="0" applyNumberFormat="0" applyFill="0" applyBorder="0" applyAlignment="0" applyProtection="0"/>
    <xf numFmtId="164" fontId="28" fillId="0" borderId="0"/>
    <xf numFmtId="0" fontId="25" fillId="0" borderId="0" applyNumberFormat="0" applyFill="0" applyBorder="0" applyAlignment="0" applyProtection="0"/>
    <xf numFmtId="164" fontId="2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8" fillId="0" borderId="0"/>
    <xf numFmtId="0" fontId="25" fillId="0" borderId="0" applyNumberFormat="0" applyFill="0" applyBorder="0" applyAlignment="0" applyProtection="0"/>
    <xf numFmtId="164" fontId="28" fillId="0" borderId="0"/>
    <xf numFmtId="0" fontId="25" fillId="0" borderId="0" applyNumberFormat="0" applyFill="0" applyBorder="0" applyAlignment="0" applyProtection="0"/>
    <xf numFmtId="164" fontId="28" fillId="0" borderId="0"/>
    <xf numFmtId="0" fontId="25" fillId="0" borderId="0" applyNumberFormat="0" applyFill="0" applyBorder="0" applyAlignment="0" applyProtection="0"/>
    <xf numFmtId="164" fontId="28" fillId="0" borderId="0"/>
    <xf numFmtId="0" fontId="25" fillId="0" borderId="0" applyNumberFormat="0" applyFill="0" applyBorder="0" applyAlignment="0" applyProtection="0"/>
    <xf numFmtId="164" fontId="28" fillId="0" borderId="0"/>
    <xf numFmtId="0" fontId="25" fillId="0" borderId="0" applyNumberFormat="0" applyFill="0" applyBorder="0" applyAlignment="0" applyProtection="0"/>
    <xf numFmtId="164" fontId="28" fillId="0" borderId="0"/>
    <xf numFmtId="0" fontId="25" fillId="0" borderId="0" applyNumberFormat="0" applyFill="0" applyBorder="0" applyAlignment="0" applyProtection="0"/>
    <xf numFmtId="164" fontId="28" fillId="0" borderId="0"/>
    <xf numFmtId="0" fontId="25" fillId="0" borderId="0" applyNumberFormat="0" applyFill="0" applyBorder="0" applyAlignment="0" applyProtection="0"/>
    <xf numFmtId="164" fontId="28" fillId="0" borderId="0"/>
    <xf numFmtId="0" fontId="25" fillId="0" borderId="0" applyNumberFormat="0" applyFill="0" applyBorder="0" applyAlignment="0" applyProtection="0"/>
    <xf numFmtId="164" fontId="28" fillId="0" borderId="0"/>
    <xf numFmtId="0" fontId="25" fillId="0" borderId="0" applyNumberFormat="0" applyFill="0" applyBorder="0" applyAlignment="0" applyProtection="0"/>
    <xf numFmtId="164" fontId="2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8" fillId="0" borderId="0"/>
    <xf numFmtId="0" fontId="25" fillId="0" borderId="0" applyNumberFormat="0" applyFill="0" applyBorder="0" applyAlignment="0" applyProtection="0"/>
    <xf numFmtId="164" fontId="28" fillId="0" borderId="0"/>
    <xf numFmtId="0" fontId="25" fillId="0" borderId="0" applyNumberFormat="0" applyFill="0" applyBorder="0" applyAlignment="0" applyProtection="0"/>
    <xf numFmtId="164" fontId="28" fillId="0" borderId="0"/>
    <xf numFmtId="0" fontId="25" fillId="0" borderId="0" applyNumberFormat="0" applyFill="0" applyBorder="0" applyAlignment="0" applyProtection="0"/>
    <xf numFmtId="164" fontId="28" fillId="0" borderId="0"/>
    <xf numFmtId="0" fontId="25" fillId="0" borderId="0" applyNumberFormat="0" applyFill="0" applyBorder="0" applyAlignment="0" applyProtection="0"/>
    <xf numFmtId="164" fontId="28" fillId="0" borderId="0"/>
    <xf numFmtId="0" fontId="25" fillId="0" borderId="0" applyNumberFormat="0" applyFill="0" applyBorder="0" applyAlignment="0" applyProtection="0"/>
    <xf numFmtId="164" fontId="28" fillId="0" borderId="0"/>
    <xf numFmtId="0" fontId="25" fillId="0" borderId="0" applyNumberFormat="0" applyFill="0" applyBorder="0" applyAlignment="0" applyProtection="0"/>
    <xf numFmtId="164" fontId="28" fillId="0" borderId="0"/>
    <xf numFmtId="0" fontId="25" fillId="0" borderId="0" applyNumberFormat="0" applyFill="0" applyBorder="0" applyAlignment="0" applyProtection="0"/>
    <xf numFmtId="164" fontId="18" fillId="70" borderId="0"/>
    <xf numFmtId="164" fontId="18" fillId="70" borderId="0"/>
    <xf numFmtId="0" fontId="18" fillId="71" borderId="0" applyNumberFormat="0" applyBorder="0" applyAlignment="0" applyProtection="0"/>
    <xf numFmtId="164" fontId="18" fillId="70" borderId="0"/>
    <xf numFmtId="0" fontId="18" fillId="71" borderId="0" applyNumberFormat="0" applyBorder="0" applyAlignment="0" applyProtection="0"/>
    <xf numFmtId="164" fontId="18" fillId="70" borderId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164" fontId="18" fillId="70" borderId="0"/>
    <xf numFmtId="0" fontId="18" fillId="71" borderId="0" applyNumberFormat="0" applyBorder="0" applyAlignment="0" applyProtection="0"/>
    <xf numFmtId="164" fontId="18" fillId="70" borderId="0"/>
    <xf numFmtId="0" fontId="18" fillId="71" borderId="0" applyNumberFormat="0" applyBorder="0" applyAlignment="0" applyProtection="0"/>
    <xf numFmtId="164" fontId="18" fillId="70" borderId="0"/>
    <xf numFmtId="0" fontId="18" fillId="71" borderId="0" applyNumberFormat="0" applyBorder="0" applyAlignment="0" applyProtection="0"/>
    <xf numFmtId="164" fontId="18" fillId="70" borderId="0"/>
    <xf numFmtId="0" fontId="18" fillId="71" borderId="0" applyNumberFormat="0" applyBorder="0" applyAlignment="0" applyProtection="0"/>
    <xf numFmtId="164" fontId="18" fillId="70" borderId="0"/>
    <xf numFmtId="0" fontId="18" fillId="71" borderId="0" applyNumberFormat="0" applyBorder="0" applyAlignment="0" applyProtection="0"/>
    <xf numFmtId="164" fontId="18" fillId="70" borderId="0"/>
    <xf numFmtId="0" fontId="18" fillId="71" borderId="0" applyNumberFormat="0" applyBorder="0" applyAlignment="0" applyProtection="0"/>
    <xf numFmtId="164" fontId="18" fillId="70" borderId="0"/>
    <xf numFmtId="0" fontId="18" fillId="71" borderId="0" applyNumberFormat="0" applyBorder="0" applyAlignment="0" applyProtection="0"/>
    <xf numFmtId="164" fontId="18" fillId="70" borderId="0"/>
    <xf numFmtId="0" fontId="18" fillId="71" borderId="0" applyNumberFormat="0" applyBorder="0" applyAlignment="0" applyProtection="0"/>
    <xf numFmtId="164" fontId="18" fillId="70" borderId="0"/>
    <xf numFmtId="0" fontId="18" fillId="71" borderId="0" applyNumberFormat="0" applyBorder="0" applyAlignment="0" applyProtection="0"/>
    <xf numFmtId="164" fontId="18" fillId="70" borderId="0"/>
    <xf numFmtId="0" fontId="18" fillId="71" borderId="0" applyNumberFormat="0" applyBorder="0" applyAlignment="0" applyProtection="0"/>
    <xf numFmtId="0" fontId="18" fillId="53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164" fontId="18" fillId="70" borderId="0"/>
    <xf numFmtId="0" fontId="18" fillId="71" borderId="0" applyNumberFormat="0" applyBorder="0" applyAlignment="0" applyProtection="0"/>
    <xf numFmtId="164" fontId="18" fillId="70" borderId="0"/>
    <xf numFmtId="0" fontId="18" fillId="71" borderId="0" applyNumberFormat="0" applyBorder="0" applyAlignment="0" applyProtection="0"/>
    <xf numFmtId="164" fontId="18" fillId="70" borderId="0"/>
    <xf numFmtId="0" fontId="18" fillId="71" borderId="0" applyNumberFormat="0" applyBorder="0" applyAlignment="0" applyProtection="0"/>
    <xf numFmtId="164" fontId="18" fillId="70" borderId="0"/>
    <xf numFmtId="0" fontId="18" fillId="71" borderId="0" applyNumberFormat="0" applyBorder="0" applyAlignment="0" applyProtection="0"/>
    <xf numFmtId="164" fontId="18" fillId="70" borderId="0"/>
    <xf numFmtId="0" fontId="18" fillId="71" borderId="0" applyNumberFormat="0" applyBorder="0" applyAlignment="0" applyProtection="0"/>
    <xf numFmtId="164" fontId="18" fillId="70" borderId="0"/>
    <xf numFmtId="0" fontId="18" fillId="71" borderId="0" applyNumberFormat="0" applyBorder="0" applyAlignment="0" applyProtection="0"/>
    <xf numFmtId="164" fontId="18" fillId="70" borderId="0"/>
    <xf numFmtId="0" fontId="18" fillId="71" borderId="0" applyNumberFormat="0" applyBorder="0" applyAlignment="0" applyProtection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1" fillId="0" borderId="0">
      <alignment horizontal="left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30" fillId="0" borderId="0"/>
    <xf numFmtId="0" fontId="7" fillId="0" borderId="0"/>
    <xf numFmtId="0" fontId="7" fillId="0" borderId="0"/>
    <xf numFmtId="0" fontId="33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0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164" fontId="4" fillId="11" borderId="0"/>
    <xf numFmtId="164" fontId="4" fillId="11" borderId="0"/>
    <xf numFmtId="0" fontId="4" fillId="12" borderId="0" applyNumberFormat="0" applyBorder="0" applyAlignment="0" applyProtection="0"/>
    <xf numFmtId="164" fontId="4" fillId="11" borderId="0"/>
    <xf numFmtId="0" fontId="4" fillId="12" borderId="0" applyNumberFormat="0" applyBorder="0" applyAlignment="0" applyProtection="0"/>
    <xf numFmtId="164" fontId="4" fillId="11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4" fontId="4" fillId="11" borderId="0"/>
    <xf numFmtId="0" fontId="4" fillId="12" borderId="0" applyNumberFormat="0" applyBorder="0" applyAlignment="0" applyProtection="0"/>
    <xf numFmtId="164" fontId="4" fillId="11" borderId="0"/>
    <xf numFmtId="0" fontId="4" fillId="12" borderId="0" applyNumberFormat="0" applyBorder="0" applyAlignment="0" applyProtection="0"/>
    <xf numFmtId="164" fontId="4" fillId="11" borderId="0"/>
    <xf numFmtId="0" fontId="4" fillId="12" borderId="0" applyNumberFormat="0" applyBorder="0" applyAlignment="0" applyProtection="0"/>
    <xf numFmtId="164" fontId="4" fillId="11" borderId="0"/>
    <xf numFmtId="0" fontId="4" fillId="12" borderId="0" applyNumberFormat="0" applyBorder="0" applyAlignment="0" applyProtection="0"/>
    <xf numFmtId="164" fontId="4" fillId="11" borderId="0"/>
    <xf numFmtId="0" fontId="4" fillId="12" borderId="0" applyNumberFormat="0" applyBorder="0" applyAlignment="0" applyProtection="0"/>
    <xf numFmtId="164" fontId="4" fillId="11" borderId="0"/>
    <xf numFmtId="0" fontId="4" fillId="12" borderId="0" applyNumberFormat="0" applyBorder="0" applyAlignment="0" applyProtection="0"/>
    <xf numFmtId="164" fontId="4" fillId="11" borderId="0"/>
    <xf numFmtId="0" fontId="4" fillId="12" borderId="0" applyNumberFormat="0" applyBorder="0" applyAlignment="0" applyProtection="0"/>
    <xf numFmtId="164" fontId="4" fillId="11" borderId="0"/>
    <xf numFmtId="0" fontId="4" fillId="12" borderId="0" applyNumberFormat="0" applyBorder="0" applyAlignment="0" applyProtection="0"/>
    <xf numFmtId="164" fontId="4" fillId="11" borderId="0"/>
    <xf numFmtId="0" fontId="4" fillId="12" borderId="0" applyNumberFormat="0" applyBorder="0" applyAlignment="0" applyProtection="0"/>
    <xf numFmtId="164" fontId="4" fillId="11" borderId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4" fontId="4" fillId="11" borderId="0"/>
    <xf numFmtId="0" fontId="4" fillId="12" borderId="0" applyNumberFormat="0" applyBorder="0" applyAlignment="0" applyProtection="0"/>
    <xf numFmtId="164" fontId="4" fillId="11" borderId="0"/>
    <xf numFmtId="0" fontId="4" fillId="12" borderId="0" applyNumberFormat="0" applyBorder="0" applyAlignment="0" applyProtection="0"/>
    <xf numFmtId="164" fontId="4" fillId="11" borderId="0"/>
    <xf numFmtId="0" fontId="4" fillId="12" borderId="0" applyNumberFormat="0" applyBorder="0" applyAlignment="0" applyProtection="0"/>
    <xf numFmtId="164" fontId="4" fillId="11" borderId="0"/>
    <xf numFmtId="0" fontId="4" fillId="12" borderId="0" applyNumberFormat="0" applyBorder="0" applyAlignment="0" applyProtection="0"/>
    <xf numFmtId="164" fontId="4" fillId="11" borderId="0"/>
    <xf numFmtId="0" fontId="4" fillId="12" borderId="0" applyNumberFormat="0" applyBorder="0" applyAlignment="0" applyProtection="0"/>
    <xf numFmtId="164" fontId="4" fillId="11" borderId="0"/>
    <xf numFmtId="0" fontId="4" fillId="12" borderId="0" applyNumberFormat="0" applyBorder="0" applyAlignment="0" applyProtection="0"/>
    <xf numFmtId="164" fontId="4" fillId="11" borderId="0"/>
    <xf numFmtId="0" fontId="4" fillId="12" borderId="0" applyNumberFormat="0" applyBorder="0" applyAlignment="0" applyProtection="0"/>
    <xf numFmtId="164" fontId="9" fillId="0" borderId="0"/>
    <xf numFmtId="164" fontId="9" fillId="0" borderId="0"/>
    <xf numFmtId="0" fontId="9" fillId="0" borderId="0" applyNumberFormat="0" applyFill="0" applyBorder="0" applyAlignment="0" applyProtection="0"/>
    <xf numFmtId="164" fontId="9" fillId="0" borderId="0"/>
    <xf numFmtId="0" fontId="9" fillId="0" borderId="0" applyNumberFormat="0" applyFill="0" applyBorder="0" applyAlignment="0" applyProtection="0"/>
    <xf numFmtId="164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9" fillId="0" borderId="0"/>
    <xf numFmtId="0" fontId="9" fillId="0" borderId="0" applyNumberFormat="0" applyFill="0" applyBorder="0" applyAlignment="0" applyProtection="0"/>
    <xf numFmtId="164" fontId="9" fillId="0" borderId="0"/>
    <xf numFmtId="0" fontId="9" fillId="0" borderId="0" applyNumberFormat="0" applyFill="0" applyBorder="0" applyAlignment="0" applyProtection="0"/>
    <xf numFmtId="164" fontId="9" fillId="0" borderId="0"/>
    <xf numFmtId="0" fontId="9" fillId="0" borderId="0" applyNumberFormat="0" applyFill="0" applyBorder="0" applyAlignment="0" applyProtection="0"/>
    <xf numFmtId="164" fontId="9" fillId="0" borderId="0"/>
    <xf numFmtId="0" fontId="9" fillId="0" borderId="0" applyNumberFormat="0" applyFill="0" applyBorder="0" applyAlignment="0" applyProtection="0"/>
    <xf numFmtId="164" fontId="9" fillId="0" borderId="0"/>
    <xf numFmtId="0" fontId="9" fillId="0" borderId="0" applyNumberFormat="0" applyFill="0" applyBorder="0" applyAlignment="0" applyProtection="0"/>
    <xf numFmtId="164" fontId="9" fillId="0" borderId="0"/>
    <xf numFmtId="0" fontId="9" fillId="0" borderId="0" applyNumberFormat="0" applyFill="0" applyBorder="0" applyAlignment="0" applyProtection="0"/>
    <xf numFmtId="164" fontId="9" fillId="0" borderId="0"/>
    <xf numFmtId="0" fontId="9" fillId="0" borderId="0" applyNumberFormat="0" applyFill="0" applyBorder="0" applyAlignment="0" applyProtection="0"/>
    <xf numFmtId="164" fontId="9" fillId="0" borderId="0"/>
    <xf numFmtId="0" fontId="9" fillId="0" borderId="0" applyNumberFormat="0" applyFill="0" applyBorder="0" applyAlignment="0" applyProtection="0"/>
    <xf numFmtId="164" fontId="9" fillId="0" borderId="0"/>
    <xf numFmtId="0" fontId="9" fillId="0" borderId="0" applyNumberFormat="0" applyFill="0" applyBorder="0" applyAlignment="0" applyProtection="0"/>
    <xf numFmtId="164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9" fillId="0" borderId="0"/>
    <xf numFmtId="0" fontId="9" fillId="0" borderId="0" applyNumberFormat="0" applyFill="0" applyBorder="0" applyAlignment="0" applyProtection="0"/>
    <xf numFmtId="164" fontId="9" fillId="0" borderId="0"/>
    <xf numFmtId="0" fontId="9" fillId="0" borderId="0" applyNumberFormat="0" applyFill="0" applyBorder="0" applyAlignment="0" applyProtection="0"/>
    <xf numFmtId="164" fontId="9" fillId="0" borderId="0"/>
    <xf numFmtId="0" fontId="9" fillId="0" borderId="0" applyNumberFormat="0" applyFill="0" applyBorder="0" applyAlignment="0" applyProtection="0"/>
    <xf numFmtId="164" fontId="9" fillId="0" borderId="0"/>
    <xf numFmtId="0" fontId="9" fillId="0" borderId="0" applyNumberFormat="0" applyFill="0" applyBorder="0" applyAlignment="0" applyProtection="0"/>
    <xf numFmtId="164" fontId="9" fillId="0" borderId="0"/>
    <xf numFmtId="0" fontId="9" fillId="0" borderId="0" applyNumberFormat="0" applyFill="0" applyBorder="0" applyAlignment="0" applyProtection="0"/>
    <xf numFmtId="164" fontId="9" fillId="0" borderId="0"/>
    <xf numFmtId="0" fontId="9" fillId="0" borderId="0" applyNumberFormat="0" applyFill="0" applyBorder="0" applyAlignment="0" applyProtection="0"/>
    <xf numFmtId="164" fontId="9" fillId="0" borderId="0"/>
    <xf numFmtId="0" fontId="9" fillId="0" borderId="0" applyNumberFormat="0" applyFill="0" applyBorder="0" applyAlignment="0" applyProtection="0"/>
    <xf numFmtId="164" fontId="2" fillId="72" borderId="8"/>
    <xf numFmtId="164" fontId="2" fillId="72" borderId="8"/>
    <xf numFmtId="0" fontId="2" fillId="73" borderId="8" applyNumberFormat="0" applyAlignment="0" applyProtection="0"/>
    <xf numFmtId="0" fontId="2" fillId="73" borderId="8" applyNumberFormat="0" applyAlignment="0" applyProtection="0"/>
    <xf numFmtId="164" fontId="2" fillId="72" borderId="8"/>
    <xf numFmtId="164" fontId="2" fillId="72" borderId="8"/>
    <xf numFmtId="0" fontId="2" fillId="73" borderId="8" applyNumberFormat="0" applyAlignment="0" applyProtection="0"/>
    <xf numFmtId="0" fontId="2" fillId="73" borderId="8" applyNumberFormat="0" applyAlignment="0" applyProtection="0"/>
    <xf numFmtId="164" fontId="2" fillId="72" borderId="8"/>
    <xf numFmtId="164" fontId="2" fillId="72" borderId="8"/>
    <xf numFmtId="0" fontId="2" fillId="73" borderId="8" applyNumberFormat="0" applyAlignment="0" applyProtection="0"/>
    <xf numFmtId="0" fontId="2" fillId="73" borderId="8" applyNumberFormat="0" applyAlignment="0" applyProtection="0"/>
    <xf numFmtId="164" fontId="2" fillId="72" borderId="8"/>
    <xf numFmtId="0" fontId="2" fillId="73" borderId="8" applyNumberFormat="0" applyAlignment="0" applyProtection="0"/>
    <xf numFmtId="0" fontId="2" fillId="73" borderId="8" applyNumberFormat="0" applyAlignment="0" applyProtection="0"/>
    <xf numFmtId="164" fontId="2" fillId="72" borderId="8"/>
    <xf numFmtId="164" fontId="2" fillId="72" borderId="8"/>
    <xf numFmtId="0" fontId="2" fillId="73" borderId="8" applyNumberFormat="0" applyAlignment="0" applyProtection="0"/>
    <xf numFmtId="0" fontId="2" fillId="73" borderId="8" applyNumberFormat="0" applyAlignment="0" applyProtection="0"/>
    <xf numFmtId="164" fontId="2" fillId="72" borderId="8"/>
    <xf numFmtId="164" fontId="2" fillId="72" borderId="8"/>
    <xf numFmtId="0" fontId="2" fillId="73" borderId="8" applyNumberFormat="0" applyAlignment="0" applyProtection="0"/>
    <xf numFmtId="0" fontId="2" fillId="73" borderId="8" applyNumberFormat="0" applyAlignment="0" applyProtection="0"/>
    <xf numFmtId="164" fontId="2" fillId="72" borderId="8"/>
    <xf numFmtId="164" fontId="2" fillId="72" borderId="8"/>
    <xf numFmtId="0" fontId="2" fillId="73" borderId="8" applyNumberFormat="0" applyAlignment="0" applyProtection="0"/>
    <xf numFmtId="0" fontId="2" fillId="73" borderId="8" applyNumberFormat="0" applyAlignment="0" applyProtection="0"/>
    <xf numFmtId="164" fontId="2" fillId="72" borderId="8"/>
    <xf numFmtId="164" fontId="2" fillId="72" borderId="8"/>
    <xf numFmtId="0" fontId="2" fillId="73" borderId="8" applyNumberFormat="0" applyAlignment="0" applyProtection="0"/>
    <xf numFmtId="0" fontId="2" fillId="73" borderId="8" applyNumberFormat="0" applyAlignment="0" applyProtection="0"/>
    <xf numFmtId="164" fontId="2" fillId="72" borderId="8"/>
    <xf numFmtId="164" fontId="2" fillId="72" borderId="8"/>
    <xf numFmtId="0" fontId="2" fillId="73" borderId="8" applyNumberFormat="0" applyAlignment="0" applyProtection="0"/>
    <xf numFmtId="0" fontId="2" fillId="73" borderId="8" applyNumberFormat="0" applyAlignment="0" applyProtection="0"/>
    <xf numFmtId="164" fontId="2" fillId="72" borderId="8"/>
    <xf numFmtId="164" fontId="2" fillId="72" borderId="8"/>
    <xf numFmtId="0" fontId="2" fillId="73" borderId="8" applyNumberFormat="0" applyAlignment="0" applyProtection="0"/>
    <xf numFmtId="0" fontId="2" fillId="73" borderId="8" applyNumberFormat="0" applyAlignment="0" applyProtection="0"/>
    <xf numFmtId="164" fontId="2" fillId="72" borderId="8"/>
    <xf numFmtId="164" fontId="2" fillId="72" borderId="8"/>
    <xf numFmtId="0" fontId="2" fillId="73" borderId="8" applyNumberFormat="0" applyAlignment="0" applyProtection="0"/>
    <xf numFmtId="0" fontId="2" fillId="73" borderId="8" applyNumberFormat="0" applyAlignment="0" applyProtection="0"/>
    <xf numFmtId="164" fontId="2" fillId="72" borderId="8"/>
    <xf numFmtId="164" fontId="2" fillId="72" borderId="8"/>
    <xf numFmtId="0" fontId="2" fillId="73" borderId="8" applyNumberFormat="0" applyAlignment="0" applyProtection="0"/>
    <xf numFmtId="0" fontId="2" fillId="73" borderId="8" applyNumberFormat="0" applyAlignment="0" applyProtection="0"/>
    <xf numFmtId="164" fontId="2" fillId="72" borderId="8"/>
    <xf numFmtId="164" fontId="2" fillId="72" borderId="8"/>
    <xf numFmtId="0" fontId="2" fillId="73" borderId="8" applyNumberFormat="0" applyAlignment="0" applyProtection="0"/>
    <xf numFmtId="0" fontId="2" fillId="73" borderId="8" applyNumberFormat="0" applyAlignment="0" applyProtection="0"/>
    <xf numFmtId="164" fontId="2" fillId="72" borderId="8"/>
    <xf numFmtId="164" fontId="2" fillId="72" borderId="8"/>
    <xf numFmtId="0" fontId="2" fillId="73" borderId="8" applyNumberFormat="0" applyAlignment="0" applyProtection="0"/>
    <xf numFmtId="0" fontId="2" fillId="73" borderId="8" applyNumberFormat="0" applyAlignment="0" applyProtection="0"/>
    <xf numFmtId="164" fontId="2" fillId="72" borderId="8"/>
    <xf numFmtId="0" fontId="2" fillId="54" borderId="8" applyNumberFormat="0" applyFont="0" applyAlignment="0" applyProtection="0"/>
    <xf numFmtId="0" fontId="2" fillId="54" borderId="8" applyNumberFormat="0" applyFont="0" applyAlignment="0" applyProtection="0"/>
    <xf numFmtId="0" fontId="2" fillId="73" borderId="8" applyNumberFormat="0" applyAlignment="0" applyProtection="0"/>
    <xf numFmtId="0" fontId="2" fillId="73" borderId="8" applyNumberFormat="0" applyAlignment="0" applyProtection="0"/>
    <xf numFmtId="0" fontId="2" fillId="73" borderId="8" applyNumberFormat="0" applyAlignment="0" applyProtection="0"/>
    <xf numFmtId="0" fontId="2" fillId="73" borderId="8" applyNumberFormat="0" applyAlignment="0" applyProtection="0"/>
    <xf numFmtId="0" fontId="2" fillId="73" borderId="8" applyNumberFormat="0" applyAlignment="0" applyProtection="0"/>
    <xf numFmtId="0" fontId="2" fillId="73" borderId="8" applyNumberFormat="0" applyAlignment="0" applyProtection="0"/>
    <xf numFmtId="0" fontId="2" fillId="73" borderId="8" applyNumberFormat="0" applyAlignment="0" applyProtection="0"/>
    <xf numFmtId="0" fontId="2" fillId="73" borderId="8" applyNumberFormat="0" applyAlignment="0" applyProtection="0"/>
    <xf numFmtId="0" fontId="2" fillId="73" borderId="8" applyNumberFormat="0" applyAlignment="0" applyProtection="0"/>
    <xf numFmtId="164" fontId="2" fillId="72" borderId="8"/>
    <xf numFmtId="0" fontId="2" fillId="73" borderId="8" applyNumberFormat="0" applyAlignment="0" applyProtection="0"/>
    <xf numFmtId="0" fontId="2" fillId="73" borderId="8" applyNumberFormat="0" applyAlignment="0" applyProtection="0"/>
    <xf numFmtId="164" fontId="2" fillId="72" borderId="8"/>
    <xf numFmtId="164" fontId="2" fillId="72" borderId="8"/>
    <xf numFmtId="0" fontId="2" fillId="73" borderId="8" applyNumberFormat="0" applyAlignment="0" applyProtection="0"/>
    <xf numFmtId="0" fontId="2" fillId="73" borderId="8" applyNumberFormat="0" applyAlignment="0" applyProtection="0"/>
    <xf numFmtId="164" fontId="2" fillId="72" borderId="8"/>
    <xf numFmtId="164" fontId="2" fillId="72" borderId="8"/>
    <xf numFmtId="0" fontId="2" fillId="73" borderId="8" applyNumberFormat="0" applyAlignment="0" applyProtection="0"/>
    <xf numFmtId="0" fontId="2" fillId="73" borderId="8" applyNumberFormat="0" applyAlignment="0" applyProtection="0"/>
    <xf numFmtId="164" fontId="2" fillId="72" borderId="8"/>
    <xf numFmtId="164" fontId="2" fillId="72" borderId="8"/>
    <xf numFmtId="0" fontId="2" fillId="73" borderId="8" applyNumberFormat="0" applyAlignment="0" applyProtection="0"/>
    <xf numFmtId="0" fontId="2" fillId="73" borderId="8" applyNumberFormat="0" applyAlignment="0" applyProtection="0"/>
    <xf numFmtId="164" fontId="2" fillId="72" borderId="8"/>
    <xf numFmtId="164" fontId="2" fillId="72" borderId="8"/>
    <xf numFmtId="0" fontId="2" fillId="73" borderId="8" applyNumberFormat="0" applyAlignment="0" applyProtection="0"/>
    <xf numFmtId="0" fontId="2" fillId="73" borderId="8" applyNumberFormat="0" applyAlignment="0" applyProtection="0"/>
    <xf numFmtId="164" fontId="2" fillId="72" borderId="8"/>
    <xf numFmtId="164" fontId="2" fillId="72" borderId="8"/>
    <xf numFmtId="0" fontId="2" fillId="73" borderId="8" applyNumberFormat="0" applyAlignment="0" applyProtection="0"/>
    <xf numFmtId="0" fontId="2" fillId="73" borderId="8" applyNumberFormat="0" applyAlignment="0" applyProtection="0"/>
    <xf numFmtId="164" fontId="2" fillId="72" borderId="8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7" fillId="0" borderId="7"/>
    <xf numFmtId="164" fontId="17" fillId="0" borderId="7"/>
    <xf numFmtId="0" fontId="17" fillId="0" borderId="7" applyNumberFormat="0" applyFill="0" applyAlignment="0" applyProtection="0"/>
    <xf numFmtId="164" fontId="17" fillId="0" borderId="7"/>
    <xf numFmtId="0" fontId="17" fillId="0" borderId="7" applyNumberFormat="0" applyFill="0" applyAlignment="0" applyProtection="0"/>
    <xf numFmtId="164" fontId="17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164" fontId="17" fillId="0" borderId="7"/>
    <xf numFmtId="0" fontId="17" fillId="0" borderId="7" applyNumberFormat="0" applyFill="0" applyAlignment="0" applyProtection="0"/>
    <xf numFmtId="164" fontId="17" fillId="0" borderId="7"/>
    <xf numFmtId="0" fontId="17" fillId="0" borderId="7" applyNumberFormat="0" applyFill="0" applyAlignment="0" applyProtection="0"/>
    <xf numFmtId="164" fontId="17" fillId="0" borderId="7"/>
    <xf numFmtId="0" fontId="17" fillId="0" borderId="7" applyNumberFormat="0" applyFill="0" applyAlignment="0" applyProtection="0"/>
    <xf numFmtId="164" fontId="17" fillId="0" borderId="7"/>
    <xf numFmtId="0" fontId="17" fillId="0" borderId="7" applyNumberFormat="0" applyFill="0" applyAlignment="0" applyProtection="0"/>
    <xf numFmtId="164" fontId="17" fillId="0" borderId="7"/>
    <xf numFmtId="0" fontId="17" fillId="0" borderId="7" applyNumberFormat="0" applyFill="0" applyAlignment="0" applyProtection="0"/>
    <xf numFmtId="164" fontId="17" fillId="0" borderId="7"/>
    <xf numFmtId="0" fontId="17" fillId="0" borderId="7" applyNumberFormat="0" applyFill="0" applyAlignment="0" applyProtection="0"/>
    <xf numFmtId="164" fontId="17" fillId="0" borderId="7"/>
    <xf numFmtId="0" fontId="17" fillId="0" borderId="7" applyNumberFormat="0" applyFill="0" applyAlignment="0" applyProtection="0"/>
    <xf numFmtId="164" fontId="17" fillId="0" borderId="7"/>
    <xf numFmtId="0" fontId="17" fillId="0" borderId="7" applyNumberFormat="0" applyFill="0" applyAlignment="0" applyProtection="0"/>
    <xf numFmtId="164" fontId="17" fillId="0" borderId="7"/>
    <xf numFmtId="0" fontId="17" fillId="0" borderId="7" applyNumberFormat="0" applyFill="0" applyAlignment="0" applyProtection="0"/>
    <xf numFmtId="164" fontId="17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164" fontId="17" fillId="0" borderId="7"/>
    <xf numFmtId="0" fontId="17" fillId="0" borderId="7" applyNumberFormat="0" applyFill="0" applyAlignment="0" applyProtection="0"/>
    <xf numFmtId="164" fontId="17" fillId="0" borderId="7"/>
    <xf numFmtId="0" fontId="17" fillId="0" borderId="7" applyNumberFormat="0" applyFill="0" applyAlignment="0" applyProtection="0"/>
    <xf numFmtId="164" fontId="17" fillId="0" borderId="7"/>
    <xf numFmtId="0" fontId="17" fillId="0" borderId="7" applyNumberFormat="0" applyFill="0" applyAlignment="0" applyProtection="0"/>
    <xf numFmtId="164" fontId="17" fillId="0" borderId="7"/>
    <xf numFmtId="0" fontId="17" fillId="0" borderId="7" applyNumberFormat="0" applyFill="0" applyAlignment="0" applyProtection="0"/>
    <xf numFmtId="164" fontId="17" fillId="0" borderId="7"/>
    <xf numFmtId="0" fontId="17" fillId="0" borderId="7" applyNumberFormat="0" applyFill="0" applyAlignment="0" applyProtection="0"/>
    <xf numFmtId="164" fontId="17" fillId="0" borderId="7"/>
    <xf numFmtId="0" fontId="17" fillId="0" borderId="7" applyNumberFormat="0" applyFill="0" applyAlignment="0" applyProtection="0"/>
    <xf numFmtId="164" fontId="17" fillId="0" borderId="7"/>
    <xf numFmtId="0" fontId="17" fillId="0" borderId="7" applyNumberFormat="0" applyFill="0" applyAlignment="0" applyProtection="0"/>
    <xf numFmtId="164" fontId="27" fillId="0" borderId="0"/>
    <xf numFmtId="164" fontId="27" fillId="0" borderId="0"/>
    <xf numFmtId="0" fontId="27" fillId="0" borderId="0" applyNumberFormat="0" applyFill="0" applyBorder="0" applyAlignment="0" applyProtection="0"/>
    <xf numFmtId="164" fontId="27" fillId="0" borderId="0"/>
    <xf numFmtId="0" fontId="27" fillId="0" borderId="0" applyNumberFormat="0" applyFill="0" applyBorder="0" applyAlignment="0" applyProtection="0"/>
    <xf numFmtId="164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/>
    <xf numFmtId="0" fontId="27" fillId="0" borderId="0" applyNumberFormat="0" applyFill="0" applyBorder="0" applyAlignment="0" applyProtection="0"/>
    <xf numFmtId="164" fontId="27" fillId="0" borderId="0"/>
    <xf numFmtId="0" fontId="27" fillId="0" borderId="0" applyNumberFormat="0" applyFill="0" applyBorder="0" applyAlignment="0" applyProtection="0"/>
    <xf numFmtId="164" fontId="27" fillId="0" borderId="0"/>
    <xf numFmtId="0" fontId="27" fillId="0" borderId="0" applyNumberFormat="0" applyFill="0" applyBorder="0" applyAlignment="0" applyProtection="0"/>
    <xf numFmtId="164" fontId="27" fillId="0" borderId="0"/>
    <xf numFmtId="0" fontId="27" fillId="0" borderId="0" applyNumberFormat="0" applyFill="0" applyBorder="0" applyAlignment="0" applyProtection="0"/>
    <xf numFmtId="164" fontId="27" fillId="0" borderId="0"/>
    <xf numFmtId="0" fontId="27" fillId="0" borderId="0" applyNumberFormat="0" applyFill="0" applyBorder="0" applyAlignment="0" applyProtection="0"/>
    <xf numFmtId="164" fontId="27" fillId="0" borderId="0"/>
    <xf numFmtId="0" fontId="27" fillId="0" borderId="0" applyNumberFormat="0" applyFill="0" applyBorder="0" applyAlignment="0" applyProtection="0"/>
    <xf numFmtId="164" fontId="27" fillId="0" borderId="0"/>
    <xf numFmtId="0" fontId="27" fillId="0" borderId="0" applyNumberFormat="0" applyFill="0" applyBorder="0" applyAlignment="0" applyProtection="0"/>
    <xf numFmtId="164" fontId="27" fillId="0" borderId="0"/>
    <xf numFmtId="0" fontId="27" fillId="0" borderId="0" applyNumberFormat="0" applyFill="0" applyBorder="0" applyAlignment="0" applyProtection="0"/>
    <xf numFmtId="164" fontId="27" fillId="0" borderId="0"/>
    <xf numFmtId="0" fontId="27" fillId="0" borderId="0" applyNumberFormat="0" applyFill="0" applyBorder="0" applyAlignment="0" applyProtection="0"/>
    <xf numFmtId="164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/>
    <xf numFmtId="0" fontId="27" fillId="0" borderId="0" applyNumberFormat="0" applyFill="0" applyBorder="0" applyAlignment="0" applyProtection="0"/>
    <xf numFmtId="164" fontId="27" fillId="0" borderId="0"/>
    <xf numFmtId="0" fontId="27" fillId="0" borderId="0" applyNumberFormat="0" applyFill="0" applyBorder="0" applyAlignment="0" applyProtection="0"/>
    <xf numFmtId="164" fontId="27" fillId="0" borderId="0"/>
    <xf numFmtId="0" fontId="27" fillId="0" borderId="0" applyNumberFormat="0" applyFill="0" applyBorder="0" applyAlignment="0" applyProtection="0"/>
    <xf numFmtId="164" fontId="27" fillId="0" borderId="0"/>
    <xf numFmtId="0" fontId="27" fillId="0" borderId="0" applyNumberFormat="0" applyFill="0" applyBorder="0" applyAlignment="0" applyProtection="0"/>
    <xf numFmtId="164" fontId="27" fillId="0" borderId="0"/>
    <xf numFmtId="0" fontId="27" fillId="0" borderId="0" applyNumberFormat="0" applyFill="0" applyBorder="0" applyAlignment="0" applyProtection="0"/>
    <xf numFmtId="164" fontId="27" fillId="0" borderId="0"/>
    <xf numFmtId="0" fontId="27" fillId="0" borderId="0" applyNumberFormat="0" applyFill="0" applyBorder="0" applyAlignment="0" applyProtection="0"/>
    <xf numFmtId="164" fontId="27" fillId="0" borderId="0"/>
    <xf numFmtId="0" fontId="27" fillId="0" borderId="0" applyNumberFormat="0" applyFill="0" applyBorder="0" applyAlignment="0" applyProtection="0"/>
    <xf numFmtId="41" fontId="30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9" fillId="0" borderId="0" applyFill="0" applyBorder="0" applyAlignment="0" applyProtection="0"/>
    <xf numFmtId="164" fontId="10" fillId="13" borderId="0"/>
    <xf numFmtId="164" fontId="10" fillId="13" borderId="0"/>
    <xf numFmtId="0" fontId="10" fillId="14" borderId="0" applyNumberFormat="0" applyBorder="0" applyAlignment="0" applyProtection="0"/>
    <xf numFmtId="164" fontId="10" fillId="13" borderId="0"/>
    <xf numFmtId="0" fontId="10" fillId="14" borderId="0" applyNumberFormat="0" applyBorder="0" applyAlignment="0" applyProtection="0"/>
    <xf numFmtId="164" fontId="10" fillId="13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64" fontId="10" fillId="13" borderId="0"/>
    <xf numFmtId="0" fontId="10" fillId="14" borderId="0" applyNumberFormat="0" applyBorder="0" applyAlignment="0" applyProtection="0"/>
    <xf numFmtId="164" fontId="10" fillId="13" borderId="0"/>
    <xf numFmtId="0" fontId="10" fillId="14" borderId="0" applyNumberFormat="0" applyBorder="0" applyAlignment="0" applyProtection="0"/>
    <xf numFmtId="164" fontId="10" fillId="13" borderId="0"/>
    <xf numFmtId="0" fontId="10" fillId="14" borderId="0" applyNumberFormat="0" applyBorder="0" applyAlignment="0" applyProtection="0"/>
    <xf numFmtId="164" fontId="10" fillId="13" borderId="0"/>
    <xf numFmtId="0" fontId="10" fillId="14" borderId="0" applyNumberFormat="0" applyBorder="0" applyAlignment="0" applyProtection="0"/>
    <xf numFmtId="164" fontId="10" fillId="13" borderId="0"/>
    <xf numFmtId="0" fontId="10" fillId="14" borderId="0" applyNumberFormat="0" applyBorder="0" applyAlignment="0" applyProtection="0"/>
    <xf numFmtId="164" fontId="10" fillId="13" borderId="0"/>
    <xf numFmtId="0" fontId="10" fillId="14" borderId="0" applyNumberFormat="0" applyBorder="0" applyAlignment="0" applyProtection="0"/>
    <xf numFmtId="164" fontId="10" fillId="13" borderId="0"/>
    <xf numFmtId="0" fontId="10" fillId="14" borderId="0" applyNumberFormat="0" applyBorder="0" applyAlignment="0" applyProtection="0"/>
    <xf numFmtId="164" fontId="10" fillId="13" borderId="0"/>
    <xf numFmtId="0" fontId="10" fillId="14" borderId="0" applyNumberFormat="0" applyBorder="0" applyAlignment="0" applyProtection="0"/>
    <xf numFmtId="164" fontId="10" fillId="13" borderId="0"/>
    <xf numFmtId="0" fontId="10" fillId="14" borderId="0" applyNumberFormat="0" applyBorder="0" applyAlignment="0" applyProtection="0"/>
    <xf numFmtId="164" fontId="10" fillId="13" borderId="0"/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64" fontId="10" fillId="13" borderId="0"/>
    <xf numFmtId="0" fontId="10" fillId="14" borderId="0" applyNumberFormat="0" applyBorder="0" applyAlignment="0" applyProtection="0"/>
    <xf numFmtId="164" fontId="10" fillId="13" borderId="0"/>
    <xf numFmtId="0" fontId="10" fillId="14" borderId="0" applyNumberFormat="0" applyBorder="0" applyAlignment="0" applyProtection="0"/>
    <xf numFmtId="164" fontId="10" fillId="13" borderId="0"/>
    <xf numFmtId="0" fontId="10" fillId="14" borderId="0" applyNumberFormat="0" applyBorder="0" applyAlignment="0" applyProtection="0"/>
    <xf numFmtId="164" fontId="10" fillId="13" borderId="0"/>
    <xf numFmtId="0" fontId="10" fillId="14" borderId="0" applyNumberFormat="0" applyBorder="0" applyAlignment="0" applyProtection="0"/>
    <xf numFmtId="164" fontId="10" fillId="13" borderId="0"/>
    <xf numFmtId="0" fontId="10" fillId="14" borderId="0" applyNumberFormat="0" applyBorder="0" applyAlignment="0" applyProtection="0"/>
    <xf numFmtId="164" fontId="10" fillId="13" borderId="0"/>
    <xf numFmtId="0" fontId="10" fillId="14" borderId="0" applyNumberFormat="0" applyBorder="0" applyAlignment="0" applyProtection="0"/>
    <xf numFmtId="164" fontId="10" fillId="13" borderId="0"/>
    <xf numFmtId="0" fontId="10" fillId="14" borderId="0" applyNumberFormat="0" applyBorder="0" applyAlignment="0" applyProtection="0"/>
  </cellStyleXfs>
  <cellXfs count="24">
    <xf numFmtId="0" fontId="0" fillId="0" borderId="0" xfId="0"/>
    <xf numFmtId="0" fontId="34" fillId="0" borderId="0" xfId="0" applyFont="1"/>
    <xf numFmtId="0" fontId="35" fillId="0" borderId="0" xfId="0" applyFont="1"/>
    <xf numFmtId="0" fontId="36" fillId="0" borderId="0" xfId="0" applyFont="1" applyAlignment="1"/>
    <xf numFmtId="0" fontId="37" fillId="0" borderId="0" xfId="0" applyFont="1"/>
    <xf numFmtId="0" fontId="37" fillId="0" borderId="0" xfId="0" applyFont="1" applyFill="1"/>
    <xf numFmtId="0" fontId="34" fillId="0" borderId="0" xfId="0" applyFont="1" applyAlignment="1">
      <alignment horizontal="center" vertical="center"/>
    </xf>
    <xf numFmtId="0" fontId="38" fillId="0" borderId="14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1" fontId="37" fillId="0" borderId="14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7" fillId="74" borderId="14" xfId="0" applyFont="1" applyFill="1" applyBorder="1" applyAlignment="1">
      <alignment horizontal="center" vertical="center" wrapText="1"/>
    </xf>
    <xf numFmtId="1" fontId="37" fillId="74" borderId="14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74" borderId="14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 wrapText="1"/>
    </xf>
    <xf numFmtId="0" fontId="39" fillId="0" borderId="15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</cellXfs>
  <cellStyles count="2781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- Акцент1 1" xfId="15"/>
    <cellStyle name="20% - Акцент1 1 1" xfId="16"/>
    <cellStyle name="20% - Акцент1 1 1 2" xfId="17"/>
    <cellStyle name="20% - Акцент1 1 1 2 2" xfId="18"/>
    <cellStyle name="20% - Акцент1 1 1 3" xfId="19"/>
    <cellStyle name="20% - Акцент1 1 10" xfId="20"/>
    <cellStyle name="20% - Акцент1 1 10 2" xfId="21"/>
    <cellStyle name="20% - Акцент1 1 10 2 2" xfId="22"/>
    <cellStyle name="20% - Акцент1 1 10 3" xfId="23"/>
    <cellStyle name="20% - Акцент1 1 11" xfId="24"/>
    <cellStyle name="20% - Акцент1 1 11 2" xfId="25"/>
    <cellStyle name="20% - Акцент1 1 11 2 2" xfId="26"/>
    <cellStyle name="20% - Акцент1 1 11 3" xfId="27"/>
    <cellStyle name="20% - Акцент1 1 12" xfId="28"/>
    <cellStyle name="20% - Акцент1 1 12 2" xfId="29"/>
    <cellStyle name="20% - Акцент1 1 13" xfId="30"/>
    <cellStyle name="20% - Акцент1 1 2" xfId="31"/>
    <cellStyle name="20% - Акцент1 1 2 2" xfId="32"/>
    <cellStyle name="20% - Акцент1 1 2 2 2" xfId="33"/>
    <cellStyle name="20% - Акцент1 1 2 3" xfId="34"/>
    <cellStyle name="20% - Акцент1 1 3" xfId="35"/>
    <cellStyle name="20% - Акцент1 1 3 2" xfId="36"/>
    <cellStyle name="20% - Акцент1 1 3 2 2" xfId="37"/>
    <cellStyle name="20% - Акцент1 1 3 3" xfId="38"/>
    <cellStyle name="20% - Акцент1 1 4" xfId="39"/>
    <cellStyle name="20% - Акцент1 1 4 2" xfId="40"/>
    <cellStyle name="20% - Акцент1 1 4 2 2" xfId="41"/>
    <cellStyle name="20% - Акцент1 1 4 3" xfId="42"/>
    <cellStyle name="20% - Акцент1 1 5" xfId="43"/>
    <cellStyle name="20% - Акцент1 1 5 2" xfId="44"/>
    <cellStyle name="20% - Акцент1 1 5 2 2" xfId="45"/>
    <cellStyle name="20% - Акцент1 1 5 3" xfId="46"/>
    <cellStyle name="20% - Акцент1 1 6" xfId="47"/>
    <cellStyle name="20% - Акцент1 1 6 2" xfId="48"/>
    <cellStyle name="20% - Акцент1 1 6 2 2" xfId="49"/>
    <cellStyle name="20% - Акцент1 1 6 3" xfId="50"/>
    <cellStyle name="20% - Акцент1 1 7" xfId="51"/>
    <cellStyle name="20% - Акцент1 1 7 2" xfId="52"/>
    <cellStyle name="20% - Акцент1 1 7 2 2" xfId="53"/>
    <cellStyle name="20% - Акцент1 1 7 3" xfId="54"/>
    <cellStyle name="20% - Акцент1 1 8" xfId="55"/>
    <cellStyle name="20% - Акцент1 1 8 2" xfId="56"/>
    <cellStyle name="20% - Акцент1 1 8 2 2" xfId="57"/>
    <cellStyle name="20% - Акцент1 1 8 3" xfId="58"/>
    <cellStyle name="20% - Акцент1 1 9" xfId="59"/>
    <cellStyle name="20% - Акцент1 1 9 2" xfId="60"/>
    <cellStyle name="20% - Акцент1 1 9 2 2" xfId="61"/>
    <cellStyle name="20% - Акцент1 1 9 3" xfId="62"/>
    <cellStyle name="20% - Акцент1 10" xfId="63"/>
    <cellStyle name="20% - Акцент1 10 2" xfId="64"/>
    <cellStyle name="20% - Акцент1 10 2 2" xfId="65"/>
    <cellStyle name="20% - Акцент1 10 3" xfId="66"/>
    <cellStyle name="20% - Акцент1 11" xfId="67"/>
    <cellStyle name="20% - Акцент1 11 2" xfId="68"/>
    <cellStyle name="20% - Акцент1 11 2 2" xfId="69"/>
    <cellStyle name="20% - Акцент1 11 3" xfId="70"/>
    <cellStyle name="20% - Акцент1 12" xfId="71"/>
    <cellStyle name="20% - Акцент1 12 2" xfId="72"/>
    <cellStyle name="20% - Акцент1 2" xfId="73"/>
    <cellStyle name="20% - Акцент1 2 2" xfId="74"/>
    <cellStyle name="20% - Акцент1 2 2 2" xfId="75"/>
    <cellStyle name="20% - Акцент1 2 3" xfId="76"/>
    <cellStyle name="20% - Акцент1 2_загрузка по периодам" xfId="77"/>
    <cellStyle name="20% - Акцент1 3" xfId="78"/>
    <cellStyle name="20% - Акцент1 3 2" xfId="79"/>
    <cellStyle name="20% - Акцент1 3 2 2" xfId="80"/>
    <cellStyle name="20% - Акцент1 3 3" xfId="81"/>
    <cellStyle name="20% - Акцент1 4" xfId="82"/>
    <cellStyle name="20% - Акцент1 4 2" xfId="83"/>
    <cellStyle name="20% - Акцент1 4 2 2" xfId="84"/>
    <cellStyle name="20% - Акцент1 4 3" xfId="85"/>
    <cellStyle name="20% - Акцент1 5" xfId="86"/>
    <cellStyle name="20% - Акцент1 5 2" xfId="87"/>
    <cellStyle name="20% - Акцент1 5 2 2" xfId="88"/>
    <cellStyle name="20% - Акцент1 5 3" xfId="89"/>
    <cellStyle name="20% - Акцент1 6" xfId="90"/>
    <cellStyle name="20% - Акцент1 6 2" xfId="91"/>
    <cellStyle name="20% - Акцент1 6 2 2" xfId="92"/>
    <cellStyle name="20% - Акцент1 6 3" xfId="93"/>
    <cellStyle name="20% - Акцент1 7" xfId="94"/>
    <cellStyle name="20% - Акцент1 7 2" xfId="95"/>
    <cellStyle name="20% - Акцент1 7 2 2" xfId="96"/>
    <cellStyle name="20% - Акцент1 7 3" xfId="97"/>
    <cellStyle name="20% - Акцент1 8" xfId="98"/>
    <cellStyle name="20% - Акцент1 8 2" xfId="99"/>
    <cellStyle name="20% - Акцент1 8 2 2" xfId="100"/>
    <cellStyle name="20% - Акцент1 8 3" xfId="101"/>
    <cellStyle name="20% - Акцент1 9" xfId="102"/>
    <cellStyle name="20% - Акцент1 9 2" xfId="103"/>
    <cellStyle name="20% - Акцент1 9 2 2" xfId="104"/>
    <cellStyle name="20% - Акцент1 9 3" xfId="105"/>
    <cellStyle name="20% - Акцент2 1" xfId="106"/>
    <cellStyle name="20% - Акцент2 1 1" xfId="107"/>
    <cellStyle name="20% - Акцент2 1 1 2" xfId="108"/>
    <cellStyle name="20% - Акцент2 1 1 2 2" xfId="109"/>
    <cellStyle name="20% - Акцент2 1 1 3" xfId="110"/>
    <cellStyle name="20% - Акцент2 1 10" xfId="111"/>
    <cellStyle name="20% - Акцент2 1 10 2" xfId="112"/>
    <cellStyle name="20% - Акцент2 1 10 2 2" xfId="113"/>
    <cellStyle name="20% - Акцент2 1 10 3" xfId="114"/>
    <cellStyle name="20% - Акцент2 1 11" xfId="115"/>
    <cellStyle name="20% - Акцент2 1 11 2" xfId="116"/>
    <cellStyle name="20% - Акцент2 1 11 2 2" xfId="117"/>
    <cellStyle name="20% - Акцент2 1 11 3" xfId="118"/>
    <cellStyle name="20% - Акцент2 1 12" xfId="119"/>
    <cellStyle name="20% - Акцент2 1 12 2" xfId="120"/>
    <cellStyle name="20% - Акцент2 1 13" xfId="121"/>
    <cellStyle name="20% - Акцент2 1 2" xfId="122"/>
    <cellStyle name="20% - Акцент2 1 2 2" xfId="123"/>
    <cellStyle name="20% - Акцент2 1 2 2 2" xfId="124"/>
    <cellStyle name="20% - Акцент2 1 2 3" xfId="125"/>
    <cellStyle name="20% - Акцент2 1 3" xfId="126"/>
    <cellStyle name="20% - Акцент2 1 3 2" xfId="127"/>
    <cellStyle name="20% - Акцент2 1 3 2 2" xfId="128"/>
    <cellStyle name="20% - Акцент2 1 3 3" xfId="129"/>
    <cellStyle name="20% - Акцент2 1 4" xfId="130"/>
    <cellStyle name="20% - Акцент2 1 4 2" xfId="131"/>
    <cellStyle name="20% - Акцент2 1 4 2 2" xfId="132"/>
    <cellStyle name="20% - Акцент2 1 4 3" xfId="133"/>
    <cellStyle name="20% - Акцент2 1 5" xfId="134"/>
    <cellStyle name="20% - Акцент2 1 5 2" xfId="135"/>
    <cellStyle name="20% - Акцент2 1 5 2 2" xfId="136"/>
    <cellStyle name="20% - Акцент2 1 5 3" xfId="137"/>
    <cellStyle name="20% - Акцент2 1 6" xfId="138"/>
    <cellStyle name="20% - Акцент2 1 6 2" xfId="139"/>
    <cellStyle name="20% - Акцент2 1 6 2 2" xfId="140"/>
    <cellStyle name="20% - Акцент2 1 6 3" xfId="141"/>
    <cellStyle name="20% - Акцент2 1 7" xfId="142"/>
    <cellStyle name="20% - Акцент2 1 7 2" xfId="143"/>
    <cellStyle name="20% - Акцент2 1 7 2 2" xfId="144"/>
    <cellStyle name="20% - Акцент2 1 7 3" xfId="145"/>
    <cellStyle name="20% - Акцент2 1 8" xfId="146"/>
    <cellStyle name="20% - Акцент2 1 8 2" xfId="147"/>
    <cellStyle name="20% - Акцент2 1 8 2 2" xfId="148"/>
    <cellStyle name="20% - Акцент2 1 8 3" xfId="149"/>
    <cellStyle name="20% - Акцент2 1 9" xfId="150"/>
    <cellStyle name="20% - Акцент2 1 9 2" xfId="151"/>
    <cellStyle name="20% - Акцент2 1 9 2 2" xfId="152"/>
    <cellStyle name="20% - Акцент2 1 9 3" xfId="153"/>
    <cellStyle name="20% - Акцент2 10" xfId="154"/>
    <cellStyle name="20% - Акцент2 10 2" xfId="155"/>
    <cellStyle name="20% - Акцент2 10 2 2" xfId="156"/>
    <cellStyle name="20% - Акцент2 10 3" xfId="157"/>
    <cellStyle name="20% - Акцент2 11" xfId="158"/>
    <cellStyle name="20% - Акцент2 11 2" xfId="159"/>
    <cellStyle name="20% - Акцент2 11 2 2" xfId="160"/>
    <cellStyle name="20% - Акцент2 11 3" xfId="161"/>
    <cellStyle name="20% - Акцент2 12" xfId="162"/>
    <cellStyle name="20% - Акцент2 12 2" xfId="163"/>
    <cellStyle name="20% - Акцент2 2" xfId="164"/>
    <cellStyle name="20% - Акцент2 2 2" xfId="165"/>
    <cellStyle name="20% - Акцент2 2 2 2" xfId="166"/>
    <cellStyle name="20% - Акцент2 2 3" xfId="167"/>
    <cellStyle name="20% - Акцент2 2_загрузка по периодам" xfId="168"/>
    <cellStyle name="20% - Акцент2 3" xfId="169"/>
    <cellStyle name="20% - Акцент2 3 2" xfId="170"/>
    <cellStyle name="20% - Акцент2 3 2 2" xfId="171"/>
    <cellStyle name="20% - Акцент2 3 3" xfId="172"/>
    <cellStyle name="20% - Акцент2 4" xfId="173"/>
    <cellStyle name="20% - Акцент2 4 2" xfId="174"/>
    <cellStyle name="20% - Акцент2 4 2 2" xfId="175"/>
    <cellStyle name="20% - Акцент2 4 3" xfId="176"/>
    <cellStyle name="20% - Акцент2 5" xfId="177"/>
    <cellStyle name="20% - Акцент2 5 2" xfId="178"/>
    <cellStyle name="20% - Акцент2 5 2 2" xfId="179"/>
    <cellStyle name="20% - Акцент2 5 3" xfId="180"/>
    <cellStyle name="20% - Акцент2 6" xfId="181"/>
    <cellStyle name="20% - Акцент2 6 2" xfId="182"/>
    <cellStyle name="20% - Акцент2 6 2 2" xfId="183"/>
    <cellStyle name="20% - Акцент2 6 3" xfId="184"/>
    <cellStyle name="20% - Акцент2 7" xfId="185"/>
    <cellStyle name="20% - Акцент2 7 2" xfId="186"/>
    <cellStyle name="20% - Акцент2 7 2 2" xfId="187"/>
    <cellStyle name="20% - Акцент2 7 3" xfId="188"/>
    <cellStyle name="20% - Акцент2 8" xfId="189"/>
    <cellStyle name="20% - Акцент2 8 2" xfId="190"/>
    <cellStyle name="20% - Акцент2 8 2 2" xfId="191"/>
    <cellStyle name="20% - Акцент2 8 3" xfId="192"/>
    <cellStyle name="20% - Акцент2 9" xfId="193"/>
    <cellStyle name="20% - Акцент2 9 2" xfId="194"/>
    <cellStyle name="20% - Акцент2 9 2 2" xfId="195"/>
    <cellStyle name="20% - Акцент2 9 3" xfId="196"/>
    <cellStyle name="20% - Акцент3 1" xfId="197"/>
    <cellStyle name="20% - Акцент3 1 1" xfId="198"/>
    <cellStyle name="20% - Акцент3 1 1 2" xfId="199"/>
    <cellStyle name="20% - Акцент3 1 1 2 2" xfId="200"/>
    <cellStyle name="20% - Акцент3 1 1 3" xfId="201"/>
    <cellStyle name="20% - Акцент3 1 10" xfId="202"/>
    <cellStyle name="20% - Акцент3 1 10 2" xfId="203"/>
    <cellStyle name="20% - Акцент3 1 10 2 2" xfId="204"/>
    <cellStyle name="20% - Акцент3 1 10 3" xfId="205"/>
    <cellStyle name="20% - Акцент3 1 11" xfId="206"/>
    <cellStyle name="20% - Акцент3 1 11 2" xfId="207"/>
    <cellStyle name="20% - Акцент3 1 11 2 2" xfId="208"/>
    <cellStyle name="20% - Акцент3 1 11 3" xfId="209"/>
    <cellStyle name="20% - Акцент3 1 12" xfId="210"/>
    <cellStyle name="20% - Акцент3 1 12 2" xfId="211"/>
    <cellStyle name="20% - Акцент3 1 13" xfId="212"/>
    <cellStyle name="20% - Акцент3 1 2" xfId="213"/>
    <cellStyle name="20% - Акцент3 1 2 2" xfId="214"/>
    <cellStyle name="20% - Акцент3 1 2 2 2" xfId="215"/>
    <cellStyle name="20% - Акцент3 1 2 3" xfId="216"/>
    <cellStyle name="20% - Акцент3 1 3" xfId="217"/>
    <cellStyle name="20% - Акцент3 1 3 2" xfId="218"/>
    <cellStyle name="20% - Акцент3 1 3 2 2" xfId="219"/>
    <cellStyle name="20% - Акцент3 1 3 3" xfId="220"/>
    <cellStyle name="20% - Акцент3 1 4" xfId="221"/>
    <cellStyle name="20% - Акцент3 1 4 2" xfId="222"/>
    <cellStyle name="20% - Акцент3 1 4 2 2" xfId="223"/>
    <cellStyle name="20% - Акцент3 1 4 3" xfId="224"/>
    <cellStyle name="20% - Акцент3 1 5" xfId="225"/>
    <cellStyle name="20% - Акцент3 1 5 2" xfId="226"/>
    <cellStyle name="20% - Акцент3 1 5 2 2" xfId="227"/>
    <cellStyle name="20% - Акцент3 1 5 3" xfId="228"/>
    <cellStyle name="20% - Акцент3 1 6" xfId="229"/>
    <cellStyle name="20% - Акцент3 1 6 2" xfId="230"/>
    <cellStyle name="20% - Акцент3 1 6 2 2" xfId="231"/>
    <cellStyle name="20% - Акцент3 1 6 3" xfId="232"/>
    <cellStyle name="20% - Акцент3 1 7" xfId="233"/>
    <cellStyle name="20% - Акцент3 1 7 2" xfId="234"/>
    <cellStyle name="20% - Акцент3 1 7 2 2" xfId="235"/>
    <cellStyle name="20% - Акцент3 1 7 3" xfId="236"/>
    <cellStyle name="20% - Акцент3 1 8" xfId="237"/>
    <cellStyle name="20% - Акцент3 1 8 2" xfId="238"/>
    <cellStyle name="20% - Акцент3 1 8 2 2" xfId="239"/>
    <cellStyle name="20% - Акцент3 1 8 3" xfId="240"/>
    <cellStyle name="20% - Акцент3 1 9" xfId="241"/>
    <cellStyle name="20% - Акцент3 1 9 2" xfId="242"/>
    <cellStyle name="20% - Акцент3 1 9 2 2" xfId="243"/>
    <cellStyle name="20% - Акцент3 1 9 3" xfId="244"/>
    <cellStyle name="20% - Акцент3 10" xfId="245"/>
    <cellStyle name="20% - Акцент3 10 2" xfId="246"/>
    <cellStyle name="20% - Акцент3 10 2 2" xfId="247"/>
    <cellStyle name="20% - Акцент3 10 3" xfId="248"/>
    <cellStyle name="20% - Акцент3 11" xfId="249"/>
    <cellStyle name="20% - Акцент3 11 2" xfId="250"/>
    <cellStyle name="20% - Акцент3 11 2 2" xfId="251"/>
    <cellStyle name="20% - Акцент3 11 3" xfId="252"/>
    <cellStyle name="20% - Акцент3 12" xfId="253"/>
    <cellStyle name="20% - Акцент3 12 2" xfId="254"/>
    <cellStyle name="20% - Акцент3 2" xfId="255"/>
    <cellStyle name="20% - Акцент3 2 2" xfId="256"/>
    <cellStyle name="20% - Акцент3 2 2 2" xfId="257"/>
    <cellStyle name="20% - Акцент3 2 3" xfId="258"/>
    <cellStyle name="20% - Акцент3 2_загрузка по периодам" xfId="259"/>
    <cellStyle name="20% - Акцент3 3" xfId="260"/>
    <cellStyle name="20% - Акцент3 3 2" xfId="261"/>
    <cellStyle name="20% - Акцент3 3 2 2" xfId="262"/>
    <cellStyle name="20% - Акцент3 3 3" xfId="263"/>
    <cellStyle name="20% - Акцент3 4" xfId="264"/>
    <cellStyle name="20% - Акцент3 4 2" xfId="265"/>
    <cellStyle name="20% - Акцент3 4 2 2" xfId="266"/>
    <cellStyle name="20% - Акцент3 4 3" xfId="267"/>
    <cellStyle name="20% - Акцент3 5" xfId="268"/>
    <cellStyle name="20% - Акцент3 5 2" xfId="269"/>
    <cellStyle name="20% - Акцент3 5 2 2" xfId="270"/>
    <cellStyle name="20% - Акцент3 5 3" xfId="271"/>
    <cellStyle name="20% - Акцент3 6" xfId="272"/>
    <cellStyle name="20% - Акцент3 6 2" xfId="273"/>
    <cellStyle name="20% - Акцент3 6 2 2" xfId="274"/>
    <cellStyle name="20% - Акцент3 6 3" xfId="275"/>
    <cellStyle name="20% - Акцент3 7" xfId="276"/>
    <cellStyle name="20% - Акцент3 7 2" xfId="277"/>
    <cellStyle name="20% - Акцент3 7 2 2" xfId="278"/>
    <cellStyle name="20% - Акцент3 7 3" xfId="279"/>
    <cellStyle name="20% - Акцент3 8" xfId="280"/>
    <cellStyle name="20% - Акцент3 8 2" xfId="281"/>
    <cellStyle name="20% - Акцент3 8 2 2" xfId="282"/>
    <cellStyle name="20% - Акцент3 8 3" xfId="283"/>
    <cellStyle name="20% - Акцент3 9" xfId="284"/>
    <cellStyle name="20% - Акцент3 9 2" xfId="285"/>
    <cellStyle name="20% - Акцент3 9 2 2" xfId="286"/>
    <cellStyle name="20% - Акцент3 9 3" xfId="287"/>
    <cellStyle name="20% - Акцент4 1" xfId="288"/>
    <cellStyle name="20% - Акцент4 1 1" xfId="289"/>
    <cellStyle name="20% - Акцент4 1 1 2" xfId="290"/>
    <cellStyle name="20% - Акцент4 1 1 2 2" xfId="291"/>
    <cellStyle name="20% - Акцент4 1 1 3" xfId="292"/>
    <cellStyle name="20% - Акцент4 1 10" xfId="293"/>
    <cellStyle name="20% - Акцент4 1 10 2" xfId="294"/>
    <cellStyle name="20% - Акцент4 1 10 2 2" xfId="295"/>
    <cellStyle name="20% - Акцент4 1 10 3" xfId="296"/>
    <cellStyle name="20% - Акцент4 1 11" xfId="297"/>
    <cellStyle name="20% - Акцент4 1 11 2" xfId="298"/>
    <cellStyle name="20% - Акцент4 1 11 2 2" xfId="299"/>
    <cellStyle name="20% - Акцент4 1 11 3" xfId="300"/>
    <cellStyle name="20% - Акцент4 1 12" xfId="301"/>
    <cellStyle name="20% - Акцент4 1 12 2" xfId="302"/>
    <cellStyle name="20% - Акцент4 1 13" xfId="303"/>
    <cellStyle name="20% - Акцент4 1 2" xfId="304"/>
    <cellStyle name="20% - Акцент4 1 2 2" xfId="305"/>
    <cellStyle name="20% - Акцент4 1 2 2 2" xfId="306"/>
    <cellStyle name="20% - Акцент4 1 2 3" xfId="307"/>
    <cellStyle name="20% - Акцент4 1 3" xfId="308"/>
    <cellStyle name="20% - Акцент4 1 3 2" xfId="309"/>
    <cellStyle name="20% - Акцент4 1 3 2 2" xfId="310"/>
    <cellStyle name="20% - Акцент4 1 3 3" xfId="311"/>
    <cellStyle name="20% - Акцент4 1 4" xfId="312"/>
    <cellStyle name="20% - Акцент4 1 4 2" xfId="313"/>
    <cellStyle name="20% - Акцент4 1 4 2 2" xfId="314"/>
    <cellStyle name="20% - Акцент4 1 4 3" xfId="315"/>
    <cellStyle name="20% - Акцент4 1 5" xfId="316"/>
    <cellStyle name="20% - Акцент4 1 5 2" xfId="317"/>
    <cellStyle name="20% - Акцент4 1 5 2 2" xfId="318"/>
    <cellStyle name="20% - Акцент4 1 5 3" xfId="319"/>
    <cellStyle name="20% - Акцент4 1 6" xfId="320"/>
    <cellStyle name="20% - Акцент4 1 6 2" xfId="321"/>
    <cellStyle name="20% - Акцент4 1 6 2 2" xfId="322"/>
    <cellStyle name="20% - Акцент4 1 6 3" xfId="323"/>
    <cellStyle name="20% - Акцент4 1 7" xfId="324"/>
    <cellStyle name="20% - Акцент4 1 7 2" xfId="325"/>
    <cellStyle name="20% - Акцент4 1 7 2 2" xfId="326"/>
    <cellStyle name="20% - Акцент4 1 7 3" xfId="327"/>
    <cellStyle name="20% - Акцент4 1 8" xfId="328"/>
    <cellStyle name="20% - Акцент4 1 8 2" xfId="329"/>
    <cellStyle name="20% - Акцент4 1 8 2 2" xfId="330"/>
    <cellStyle name="20% - Акцент4 1 8 3" xfId="331"/>
    <cellStyle name="20% - Акцент4 1 9" xfId="332"/>
    <cellStyle name="20% - Акцент4 1 9 2" xfId="333"/>
    <cellStyle name="20% - Акцент4 1 9 2 2" xfId="334"/>
    <cellStyle name="20% - Акцент4 1 9 3" xfId="335"/>
    <cellStyle name="20% - Акцент4 10" xfId="336"/>
    <cellStyle name="20% - Акцент4 10 2" xfId="337"/>
    <cellStyle name="20% - Акцент4 10 2 2" xfId="338"/>
    <cellStyle name="20% - Акцент4 10 3" xfId="339"/>
    <cellStyle name="20% - Акцент4 11" xfId="340"/>
    <cellStyle name="20% - Акцент4 11 2" xfId="341"/>
    <cellStyle name="20% - Акцент4 11 2 2" xfId="342"/>
    <cellStyle name="20% - Акцент4 11 3" xfId="343"/>
    <cellStyle name="20% - Акцент4 12" xfId="344"/>
    <cellStyle name="20% - Акцент4 12 2" xfId="345"/>
    <cellStyle name="20% - Акцент4 2" xfId="346"/>
    <cellStyle name="20% - Акцент4 2 2" xfId="347"/>
    <cellStyle name="20% - Акцент4 2 2 2" xfId="348"/>
    <cellStyle name="20% - Акцент4 2 3" xfId="349"/>
    <cellStyle name="20% - Акцент4 2_загрузка по периодам" xfId="350"/>
    <cellStyle name="20% - Акцент4 3" xfId="351"/>
    <cellStyle name="20% - Акцент4 3 2" xfId="352"/>
    <cellStyle name="20% - Акцент4 3 2 2" xfId="353"/>
    <cellStyle name="20% - Акцент4 3 3" xfId="354"/>
    <cellStyle name="20% - Акцент4 4" xfId="355"/>
    <cellStyle name="20% - Акцент4 4 2" xfId="356"/>
    <cellStyle name="20% - Акцент4 4 2 2" xfId="357"/>
    <cellStyle name="20% - Акцент4 4 3" xfId="358"/>
    <cellStyle name="20% - Акцент4 5" xfId="359"/>
    <cellStyle name="20% - Акцент4 5 2" xfId="360"/>
    <cellStyle name="20% - Акцент4 5 2 2" xfId="361"/>
    <cellStyle name="20% - Акцент4 5 3" xfId="362"/>
    <cellStyle name="20% - Акцент4 6" xfId="363"/>
    <cellStyle name="20% - Акцент4 6 2" xfId="364"/>
    <cellStyle name="20% - Акцент4 6 2 2" xfId="365"/>
    <cellStyle name="20% - Акцент4 6 3" xfId="366"/>
    <cellStyle name="20% - Акцент4 7" xfId="367"/>
    <cellStyle name="20% - Акцент4 7 2" xfId="368"/>
    <cellStyle name="20% - Акцент4 7 2 2" xfId="369"/>
    <cellStyle name="20% - Акцент4 7 3" xfId="370"/>
    <cellStyle name="20% - Акцент4 8" xfId="371"/>
    <cellStyle name="20% - Акцент4 8 2" xfId="372"/>
    <cellStyle name="20% - Акцент4 8 2 2" xfId="373"/>
    <cellStyle name="20% - Акцент4 8 3" xfId="374"/>
    <cellStyle name="20% - Акцент4 9" xfId="375"/>
    <cellStyle name="20% - Акцент4 9 2" xfId="376"/>
    <cellStyle name="20% - Акцент4 9 2 2" xfId="377"/>
    <cellStyle name="20% - Акцент4 9 3" xfId="378"/>
    <cellStyle name="20% - Акцент5 1" xfId="379"/>
    <cellStyle name="20% - Акцент5 1 1" xfId="380"/>
    <cellStyle name="20% - Акцент5 1 1 2" xfId="381"/>
    <cellStyle name="20% - Акцент5 1 1 2 2" xfId="382"/>
    <cellStyle name="20% - Акцент5 1 1 3" xfId="383"/>
    <cellStyle name="20% - Акцент5 1 10" xfId="384"/>
    <cellStyle name="20% - Акцент5 1 10 2" xfId="385"/>
    <cellStyle name="20% - Акцент5 1 10 2 2" xfId="386"/>
    <cellStyle name="20% - Акцент5 1 10 3" xfId="387"/>
    <cellStyle name="20% - Акцент5 1 11" xfId="388"/>
    <cellStyle name="20% - Акцент5 1 11 2" xfId="389"/>
    <cellStyle name="20% - Акцент5 1 11 2 2" xfId="390"/>
    <cellStyle name="20% - Акцент5 1 11 3" xfId="391"/>
    <cellStyle name="20% - Акцент5 1 12" xfId="392"/>
    <cellStyle name="20% - Акцент5 1 12 2" xfId="393"/>
    <cellStyle name="20% - Акцент5 1 13" xfId="394"/>
    <cellStyle name="20% - Акцент5 1 2" xfId="395"/>
    <cellStyle name="20% - Акцент5 1 2 2" xfId="396"/>
    <cellStyle name="20% - Акцент5 1 2 2 2" xfId="397"/>
    <cellStyle name="20% - Акцент5 1 2 3" xfId="398"/>
    <cellStyle name="20% - Акцент5 1 3" xfId="399"/>
    <cellStyle name="20% - Акцент5 1 3 2" xfId="400"/>
    <cellStyle name="20% - Акцент5 1 3 2 2" xfId="401"/>
    <cellStyle name="20% - Акцент5 1 3 3" xfId="402"/>
    <cellStyle name="20% - Акцент5 1 4" xfId="403"/>
    <cellStyle name="20% - Акцент5 1 4 2" xfId="404"/>
    <cellStyle name="20% - Акцент5 1 4 2 2" xfId="405"/>
    <cellStyle name="20% - Акцент5 1 4 3" xfId="406"/>
    <cellStyle name="20% - Акцент5 1 5" xfId="407"/>
    <cellStyle name="20% - Акцент5 1 5 2" xfId="408"/>
    <cellStyle name="20% - Акцент5 1 5 2 2" xfId="409"/>
    <cellStyle name="20% - Акцент5 1 5 3" xfId="410"/>
    <cellStyle name="20% - Акцент5 1 6" xfId="411"/>
    <cellStyle name="20% - Акцент5 1 6 2" xfId="412"/>
    <cellStyle name="20% - Акцент5 1 6 2 2" xfId="413"/>
    <cellStyle name="20% - Акцент5 1 6 3" xfId="414"/>
    <cellStyle name="20% - Акцент5 1 7" xfId="415"/>
    <cellStyle name="20% - Акцент5 1 7 2" xfId="416"/>
    <cellStyle name="20% - Акцент5 1 7 2 2" xfId="417"/>
    <cellStyle name="20% - Акцент5 1 7 3" xfId="418"/>
    <cellStyle name="20% - Акцент5 1 8" xfId="419"/>
    <cellStyle name="20% - Акцент5 1 8 2" xfId="420"/>
    <cellStyle name="20% - Акцент5 1 8 2 2" xfId="421"/>
    <cellStyle name="20% - Акцент5 1 8 3" xfId="422"/>
    <cellStyle name="20% - Акцент5 1 9" xfId="423"/>
    <cellStyle name="20% - Акцент5 1 9 2" xfId="424"/>
    <cellStyle name="20% - Акцент5 1 9 2 2" xfId="425"/>
    <cellStyle name="20% - Акцент5 1 9 3" xfId="426"/>
    <cellStyle name="20% - Акцент5 10" xfId="427"/>
    <cellStyle name="20% - Акцент5 10 2" xfId="428"/>
    <cellStyle name="20% - Акцент5 10 2 2" xfId="429"/>
    <cellStyle name="20% - Акцент5 10 3" xfId="430"/>
    <cellStyle name="20% - Акцент5 11" xfId="431"/>
    <cellStyle name="20% - Акцент5 11 2" xfId="432"/>
    <cellStyle name="20% - Акцент5 11 2 2" xfId="433"/>
    <cellStyle name="20% - Акцент5 11 3" xfId="434"/>
    <cellStyle name="20% - Акцент5 12" xfId="435"/>
    <cellStyle name="20% - Акцент5 12 2" xfId="436"/>
    <cellStyle name="20% - Акцент5 2" xfId="437"/>
    <cellStyle name="20% - Акцент5 2 2" xfId="438"/>
    <cellStyle name="20% - Акцент5 2 2 2" xfId="439"/>
    <cellStyle name="20% - Акцент5 2 3" xfId="440"/>
    <cellStyle name="20% - Акцент5 2_загрузка по периодам" xfId="441"/>
    <cellStyle name="20% - Акцент5 3" xfId="442"/>
    <cellStyle name="20% - Акцент5 3 2" xfId="443"/>
    <cellStyle name="20% - Акцент5 3 2 2" xfId="444"/>
    <cellStyle name="20% - Акцент5 3 3" xfId="445"/>
    <cellStyle name="20% - Акцент5 4" xfId="446"/>
    <cellStyle name="20% - Акцент5 4 2" xfId="447"/>
    <cellStyle name="20% - Акцент5 4 2 2" xfId="448"/>
    <cellStyle name="20% - Акцент5 4 3" xfId="449"/>
    <cellStyle name="20% - Акцент5 5" xfId="450"/>
    <cellStyle name="20% - Акцент5 5 2" xfId="451"/>
    <cellStyle name="20% - Акцент5 5 2 2" xfId="452"/>
    <cellStyle name="20% - Акцент5 5 3" xfId="453"/>
    <cellStyle name="20% - Акцент5 6" xfId="454"/>
    <cellStyle name="20% - Акцент5 6 2" xfId="455"/>
    <cellStyle name="20% - Акцент5 6 2 2" xfId="456"/>
    <cellStyle name="20% - Акцент5 6 3" xfId="457"/>
    <cellStyle name="20% - Акцент5 7" xfId="458"/>
    <cellStyle name="20% - Акцент5 7 2" xfId="459"/>
    <cellStyle name="20% - Акцент5 7 2 2" xfId="460"/>
    <cellStyle name="20% - Акцент5 7 3" xfId="461"/>
    <cellStyle name="20% - Акцент5 8" xfId="462"/>
    <cellStyle name="20% - Акцент5 8 2" xfId="463"/>
    <cellStyle name="20% - Акцент5 8 2 2" xfId="464"/>
    <cellStyle name="20% - Акцент5 8 3" xfId="465"/>
    <cellStyle name="20% - Акцент5 9" xfId="466"/>
    <cellStyle name="20% - Акцент5 9 2" xfId="467"/>
    <cellStyle name="20% - Акцент5 9 2 2" xfId="468"/>
    <cellStyle name="20% - Акцент5 9 3" xfId="469"/>
    <cellStyle name="20% - Акцент6 1" xfId="470"/>
    <cellStyle name="20% - Акцент6 1 1" xfId="471"/>
    <cellStyle name="20% - Акцент6 1 1 2" xfId="472"/>
    <cellStyle name="20% - Акцент6 1 1 2 2" xfId="473"/>
    <cellStyle name="20% - Акцент6 1 1 3" xfId="474"/>
    <cellStyle name="20% - Акцент6 1 10" xfId="475"/>
    <cellStyle name="20% - Акцент6 1 10 2" xfId="476"/>
    <cellStyle name="20% - Акцент6 1 10 2 2" xfId="477"/>
    <cellStyle name="20% - Акцент6 1 10 3" xfId="478"/>
    <cellStyle name="20% - Акцент6 1 11" xfId="479"/>
    <cellStyle name="20% - Акцент6 1 11 2" xfId="480"/>
    <cellStyle name="20% - Акцент6 1 11 2 2" xfId="481"/>
    <cellStyle name="20% - Акцент6 1 11 3" xfId="482"/>
    <cellStyle name="20% - Акцент6 1 12" xfId="483"/>
    <cellStyle name="20% - Акцент6 1 12 2" xfId="484"/>
    <cellStyle name="20% - Акцент6 1 13" xfId="485"/>
    <cellStyle name="20% - Акцент6 1 2" xfId="486"/>
    <cellStyle name="20% - Акцент6 1 2 2" xfId="487"/>
    <cellStyle name="20% - Акцент6 1 2 2 2" xfId="488"/>
    <cellStyle name="20% - Акцент6 1 2 3" xfId="489"/>
    <cellStyle name="20% - Акцент6 1 3" xfId="490"/>
    <cellStyle name="20% - Акцент6 1 3 2" xfId="491"/>
    <cellStyle name="20% - Акцент6 1 3 2 2" xfId="492"/>
    <cellStyle name="20% - Акцент6 1 3 3" xfId="493"/>
    <cellStyle name="20% - Акцент6 1 4" xfId="494"/>
    <cellStyle name="20% - Акцент6 1 4 2" xfId="495"/>
    <cellStyle name="20% - Акцент6 1 4 2 2" xfId="496"/>
    <cellStyle name="20% - Акцент6 1 4 3" xfId="497"/>
    <cellStyle name="20% - Акцент6 1 5" xfId="498"/>
    <cellStyle name="20% - Акцент6 1 5 2" xfId="499"/>
    <cellStyle name="20% - Акцент6 1 5 2 2" xfId="500"/>
    <cellStyle name="20% - Акцент6 1 5 3" xfId="501"/>
    <cellStyle name="20% - Акцент6 1 6" xfId="502"/>
    <cellStyle name="20% - Акцент6 1 6 2" xfId="503"/>
    <cellStyle name="20% - Акцент6 1 6 2 2" xfId="504"/>
    <cellStyle name="20% - Акцент6 1 6 3" xfId="505"/>
    <cellStyle name="20% - Акцент6 1 7" xfId="506"/>
    <cellStyle name="20% - Акцент6 1 7 2" xfId="507"/>
    <cellStyle name="20% - Акцент6 1 7 2 2" xfId="508"/>
    <cellStyle name="20% - Акцент6 1 7 3" xfId="509"/>
    <cellStyle name="20% - Акцент6 1 8" xfId="510"/>
    <cellStyle name="20% - Акцент6 1 8 2" xfId="511"/>
    <cellStyle name="20% - Акцент6 1 8 2 2" xfId="512"/>
    <cellStyle name="20% - Акцент6 1 8 3" xfId="513"/>
    <cellStyle name="20% - Акцент6 1 9" xfId="514"/>
    <cellStyle name="20% - Акцент6 1 9 2" xfId="515"/>
    <cellStyle name="20% - Акцент6 1 9 2 2" xfId="516"/>
    <cellStyle name="20% - Акцент6 1 9 3" xfId="517"/>
    <cellStyle name="20% - Акцент6 10" xfId="518"/>
    <cellStyle name="20% - Акцент6 10 2" xfId="519"/>
    <cellStyle name="20% - Акцент6 10 2 2" xfId="520"/>
    <cellStyle name="20% - Акцент6 10 3" xfId="521"/>
    <cellStyle name="20% - Акцент6 11" xfId="522"/>
    <cellStyle name="20% - Акцент6 11 2" xfId="523"/>
    <cellStyle name="20% - Акцент6 11 2 2" xfId="524"/>
    <cellStyle name="20% - Акцент6 11 3" xfId="525"/>
    <cellStyle name="20% - Акцент6 12" xfId="526"/>
    <cellStyle name="20% - Акцент6 12 2" xfId="527"/>
    <cellStyle name="20% - Акцент6 2" xfId="528"/>
    <cellStyle name="20% - Акцент6 2 2" xfId="529"/>
    <cellStyle name="20% - Акцент6 2 2 2" xfId="530"/>
    <cellStyle name="20% - Акцент6 2 3" xfId="531"/>
    <cellStyle name="20% - Акцент6 2_загрузка по периодам" xfId="532"/>
    <cellStyle name="20% - Акцент6 3" xfId="533"/>
    <cellStyle name="20% - Акцент6 3 2" xfId="534"/>
    <cellStyle name="20% - Акцент6 3 2 2" xfId="535"/>
    <cellStyle name="20% - Акцент6 3 3" xfId="536"/>
    <cellStyle name="20% - Акцент6 4" xfId="537"/>
    <cellStyle name="20% - Акцент6 4 2" xfId="538"/>
    <cellStyle name="20% - Акцент6 4 2 2" xfId="539"/>
    <cellStyle name="20% - Акцент6 4 3" xfId="540"/>
    <cellStyle name="20% - Акцент6 5" xfId="541"/>
    <cellStyle name="20% - Акцент6 5 2" xfId="542"/>
    <cellStyle name="20% - Акцент6 5 2 2" xfId="543"/>
    <cellStyle name="20% - Акцент6 5 3" xfId="544"/>
    <cellStyle name="20% - Акцент6 6" xfId="545"/>
    <cellStyle name="20% - Акцент6 6 2" xfId="546"/>
    <cellStyle name="20% - Акцент6 6 2 2" xfId="547"/>
    <cellStyle name="20% - Акцент6 6 3" xfId="548"/>
    <cellStyle name="20% - Акцент6 7" xfId="549"/>
    <cellStyle name="20% - Акцент6 7 2" xfId="550"/>
    <cellStyle name="20% - Акцент6 7 2 2" xfId="551"/>
    <cellStyle name="20% - Акцент6 7 3" xfId="552"/>
    <cellStyle name="20% - Акцент6 8" xfId="553"/>
    <cellStyle name="20% - Акцент6 8 2" xfId="554"/>
    <cellStyle name="20% - Акцент6 8 2 2" xfId="555"/>
    <cellStyle name="20% - Акцент6 8 3" xfId="556"/>
    <cellStyle name="20% - Акцент6 9" xfId="557"/>
    <cellStyle name="20% - Акцент6 9 2" xfId="558"/>
    <cellStyle name="20% - Акцент6 9 2 2" xfId="559"/>
    <cellStyle name="20% - Акцент6 9 3" xfId="560"/>
    <cellStyle name="40% - Accent1" xfId="561"/>
    <cellStyle name="40% - Accent1 2" xfId="562"/>
    <cellStyle name="40% - Accent2" xfId="563"/>
    <cellStyle name="40% - Accent2 2" xfId="564"/>
    <cellStyle name="40% - Accent3" xfId="565"/>
    <cellStyle name="40% - Accent3 2" xfId="566"/>
    <cellStyle name="40% - Accent4" xfId="567"/>
    <cellStyle name="40% - Accent4 2" xfId="568"/>
    <cellStyle name="40% - Accent5" xfId="569"/>
    <cellStyle name="40% - Accent5 2" xfId="570"/>
    <cellStyle name="40% - Accent6" xfId="571"/>
    <cellStyle name="40% - Accent6 2" xfId="572"/>
    <cellStyle name="40% - Акцент1 1" xfId="573"/>
    <cellStyle name="40% - Акцент1 1 1" xfId="574"/>
    <cellStyle name="40% - Акцент1 1 1 2" xfId="575"/>
    <cellStyle name="40% - Акцент1 1 1 2 2" xfId="576"/>
    <cellStyle name="40% - Акцент1 1 1 3" xfId="577"/>
    <cellStyle name="40% - Акцент1 1 10" xfId="578"/>
    <cellStyle name="40% - Акцент1 1 10 2" xfId="579"/>
    <cellStyle name="40% - Акцент1 1 10 2 2" xfId="580"/>
    <cellStyle name="40% - Акцент1 1 10 3" xfId="581"/>
    <cellStyle name="40% - Акцент1 1 11" xfId="582"/>
    <cellStyle name="40% - Акцент1 1 11 2" xfId="583"/>
    <cellStyle name="40% - Акцент1 1 11 2 2" xfId="584"/>
    <cellStyle name="40% - Акцент1 1 11 3" xfId="585"/>
    <cellStyle name="40% - Акцент1 1 12" xfId="586"/>
    <cellStyle name="40% - Акцент1 1 12 2" xfId="587"/>
    <cellStyle name="40% - Акцент1 1 13" xfId="588"/>
    <cellStyle name="40% - Акцент1 1 2" xfId="589"/>
    <cellStyle name="40% - Акцент1 1 2 2" xfId="590"/>
    <cellStyle name="40% - Акцент1 1 2 2 2" xfId="591"/>
    <cellStyle name="40% - Акцент1 1 2 3" xfId="592"/>
    <cellStyle name="40% - Акцент1 1 3" xfId="593"/>
    <cellStyle name="40% - Акцент1 1 3 2" xfId="594"/>
    <cellStyle name="40% - Акцент1 1 3 2 2" xfId="595"/>
    <cellStyle name="40% - Акцент1 1 3 3" xfId="596"/>
    <cellStyle name="40% - Акцент1 1 4" xfId="597"/>
    <cellStyle name="40% - Акцент1 1 4 2" xfId="598"/>
    <cellStyle name="40% - Акцент1 1 4 2 2" xfId="599"/>
    <cellStyle name="40% - Акцент1 1 4 3" xfId="600"/>
    <cellStyle name="40% - Акцент1 1 5" xfId="601"/>
    <cellStyle name="40% - Акцент1 1 5 2" xfId="602"/>
    <cellStyle name="40% - Акцент1 1 5 2 2" xfId="603"/>
    <cellStyle name="40% - Акцент1 1 5 3" xfId="604"/>
    <cellStyle name="40% - Акцент1 1 6" xfId="605"/>
    <cellStyle name="40% - Акцент1 1 6 2" xfId="606"/>
    <cellStyle name="40% - Акцент1 1 6 2 2" xfId="607"/>
    <cellStyle name="40% - Акцент1 1 6 3" xfId="608"/>
    <cellStyle name="40% - Акцент1 1 7" xfId="609"/>
    <cellStyle name="40% - Акцент1 1 7 2" xfId="610"/>
    <cellStyle name="40% - Акцент1 1 7 2 2" xfId="611"/>
    <cellStyle name="40% - Акцент1 1 7 3" xfId="612"/>
    <cellStyle name="40% - Акцент1 1 8" xfId="613"/>
    <cellStyle name="40% - Акцент1 1 8 2" xfId="614"/>
    <cellStyle name="40% - Акцент1 1 8 2 2" xfId="615"/>
    <cellStyle name="40% - Акцент1 1 8 3" xfId="616"/>
    <cellStyle name="40% - Акцент1 1 9" xfId="617"/>
    <cellStyle name="40% - Акцент1 1 9 2" xfId="618"/>
    <cellStyle name="40% - Акцент1 1 9 2 2" xfId="619"/>
    <cellStyle name="40% - Акцент1 1 9 3" xfId="620"/>
    <cellStyle name="40% - Акцент1 10" xfId="621"/>
    <cellStyle name="40% - Акцент1 10 2" xfId="622"/>
    <cellStyle name="40% - Акцент1 10 2 2" xfId="623"/>
    <cellStyle name="40% - Акцент1 10 3" xfId="624"/>
    <cellStyle name="40% - Акцент1 11" xfId="625"/>
    <cellStyle name="40% - Акцент1 11 2" xfId="626"/>
    <cellStyle name="40% - Акцент1 11 2 2" xfId="627"/>
    <cellStyle name="40% - Акцент1 11 3" xfId="628"/>
    <cellStyle name="40% - Акцент1 12" xfId="629"/>
    <cellStyle name="40% - Акцент1 12 2" xfId="630"/>
    <cellStyle name="40% - Акцент1 2" xfId="631"/>
    <cellStyle name="40% - Акцент1 2 2" xfId="632"/>
    <cellStyle name="40% - Акцент1 2 2 2" xfId="633"/>
    <cellStyle name="40% - Акцент1 2 3" xfId="634"/>
    <cellStyle name="40% - Акцент1 2_загрузка по периодам" xfId="635"/>
    <cellStyle name="40% - Акцент1 3" xfId="636"/>
    <cellStyle name="40% - Акцент1 3 2" xfId="637"/>
    <cellStyle name="40% - Акцент1 3 2 2" xfId="638"/>
    <cellStyle name="40% - Акцент1 3 3" xfId="639"/>
    <cellStyle name="40% - Акцент1 4" xfId="640"/>
    <cellStyle name="40% - Акцент1 4 2" xfId="641"/>
    <cellStyle name="40% - Акцент1 4 2 2" xfId="642"/>
    <cellStyle name="40% - Акцент1 4 3" xfId="643"/>
    <cellStyle name="40% - Акцент1 5" xfId="644"/>
    <cellStyle name="40% - Акцент1 5 2" xfId="645"/>
    <cellStyle name="40% - Акцент1 5 2 2" xfId="646"/>
    <cellStyle name="40% - Акцент1 5 3" xfId="647"/>
    <cellStyle name="40% - Акцент1 6" xfId="648"/>
    <cellStyle name="40% - Акцент1 6 2" xfId="649"/>
    <cellStyle name="40% - Акцент1 6 2 2" xfId="650"/>
    <cellStyle name="40% - Акцент1 6 3" xfId="651"/>
    <cellStyle name="40% - Акцент1 7" xfId="652"/>
    <cellStyle name="40% - Акцент1 7 2" xfId="653"/>
    <cellStyle name="40% - Акцент1 7 2 2" xfId="654"/>
    <cellStyle name="40% - Акцент1 7 3" xfId="655"/>
    <cellStyle name="40% - Акцент1 8" xfId="656"/>
    <cellStyle name="40% - Акцент1 8 2" xfId="657"/>
    <cellStyle name="40% - Акцент1 8 2 2" xfId="658"/>
    <cellStyle name="40% - Акцент1 8 3" xfId="659"/>
    <cellStyle name="40% - Акцент1 9" xfId="660"/>
    <cellStyle name="40% - Акцент1 9 2" xfId="661"/>
    <cellStyle name="40% - Акцент1 9 2 2" xfId="662"/>
    <cellStyle name="40% - Акцент1 9 3" xfId="663"/>
    <cellStyle name="40% - Акцент2 1" xfId="664"/>
    <cellStyle name="40% - Акцент2 1 1" xfId="665"/>
    <cellStyle name="40% - Акцент2 1 1 2" xfId="666"/>
    <cellStyle name="40% - Акцент2 1 1 2 2" xfId="667"/>
    <cellStyle name="40% - Акцент2 1 1 3" xfId="668"/>
    <cellStyle name="40% - Акцент2 1 10" xfId="669"/>
    <cellStyle name="40% - Акцент2 1 10 2" xfId="670"/>
    <cellStyle name="40% - Акцент2 1 10 2 2" xfId="671"/>
    <cellStyle name="40% - Акцент2 1 10 3" xfId="672"/>
    <cellStyle name="40% - Акцент2 1 11" xfId="673"/>
    <cellStyle name="40% - Акцент2 1 11 2" xfId="674"/>
    <cellStyle name="40% - Акцент2 1 11 2 2" xfId="675"/>
    <cellStyle name="40% - Акцент2 1 11 3" xfId="676"/>
    <cellStyle name="40% - Акцент2 1 12" xfId="677"/>
    <cellStyle name="40% - Акцент2 1 12 2" xfId="678"/>
    <cellStyle name="40% - Акцент2 1 13" xfId="679"/>
    <cellStyle name="40% - Акцент2 1 2" xfId="680"/>
    <cellStyle name="40% - Акцент2 1 2 2" xfId="681"/>
    <cellStyle name="40% - Акцент2 1 2 2 2" xfId="682"/>
    <cellStyle name="40% - Акцент2 1 2 3" xfId="683"/>
    <cellStyle name="40% - Акцент2 1 3" xfId="684"/>
    <cellStyle name="40% - Акцент2 1 3 2" xfId="685"/>
    <cellStyle name="40% - Акцент2 1 3 2 2" xfId="686"/>
    <cellStyle name="40% - Акцент2 1 3 3" xfId="687"/>
    <cellStyle name="40% - Акцент2 1 4" xfId="688"/>
    <cellStyle name="40% - Акцент2 1 4 2" xfId="689"/>
    <cellStyle name="40% - Акцент2 1 4 2 2" xfId="690"/>
    <cellStyle name="40% - Акцент2 1 4 3" xfId="691"/>
    <cellStyle name="40% - Акцент2 1 5" xfId="692"/>
    <cellStyle name="40% - Акцент2 1 5 2" xfId="693"/>
    <cellStyle name="40% - Акцент2 1 5 2 2" xfId="694"/>
    <cellStyle name="40% - Акцент2 1 5 3" xfId="695"/>
    <cellStyle name="40% - Акцент2 1 6" xfId="696"/>
    <cellStyle name="40% - Акцент2 1 6 2" xfId="697"/>
    <cellStyle name="40% - Акцент2 1 6 2 2" xfId="698"/>
    <cellStyle name="40% - Акцент2 1 6 3" xfId="699"/>
    <cellStyle name="40% - Акцент2 1 7" xfId="700"/>
    <cellStyle name="40% - Акцент2 1 7 2" xfId="701"/>
    <cellStyle name="40% - Акцент2 1 7 2 2" xfId="702"/>
    <cellStyle name="40% - Акцент2 1 7 3" xfId="703"/>
    <cellStyle name="40% - Акцент2 1 8" xfId="704"/>
    <cellStyle name="40% - Акцент2 1 8 2" xfId="705"/>
    <cellStyle name="40% - Акцент2 1 8 2 2" xfId="706"/>
    <cellStyle name="40% - Акцент2 1 8 3" xfId="707"/>
    <cellStyle name="40% - Акцент2 1 9" xfId="708"/>
    <cellStyle name="40% - Акцент2 1 9 2" xfId="709"/>
    <cellStyle name="40% - Акцент2 1 9 2 2" xfId="710"/>
    <cellStyle name="40% - Акцент2 1 9 3" xfId="711"/>
    <cellStyle name="40% - Акцент2 10" xfId="712"/>
    <cellStyle name="40% - Акцент2 10 2" xfId="713"/>
    <cellStyle name="40% - Акцент2 10 2 2" xfId="714"/>
    <cellStyle name="40% - Акцент2 10 3" xfId="715"/>
    <cellStyle name="40% - Акцент2 11" xfId="716"/>
    <cellStyle name="40% - Акцент2 11 2" xfId="717"/>
    <cellStyle name="40% - Акцент2 11 2 2" xfId="718"/>
    <cellStyle name="40% - Акцент2 11 3" xfId="719"/>
    <cellStyle name="40% - Акцент2 12" xfId="720"/>
    <cellStyle name="40% - Акцент2 12 2" xfId="721"/>
    <cellStyle name="40% - Акцент2 2" xfId="722"/>
    <cellStyle name="40% - Акцент2 2 2" xfId="723"/>
    <cellStyle name="40% - Акцент2 2 2 2" xfId="724"/>
    <cellStyle name="40% - Акцент2 2 3" xfId="725"/>
    <cellStyle name="40% - Акцент2 2_загрузка по периодам" xfId="726"/>
    <cellStyle name="40% - Акцент2 3" xfId="727"/>
    <cellStyle name="40% - Акцент2 3 2" xfId="728"/>
    <cellStyle name="40% - Акцент2 3 2 2" xfId="729"/>
    <cellStyle name="40% - Акцент2 3 3" xfId="730"/>
    <cellStyle name="40% - Акцент2 4" xfId="731"/>
    <cellStyle name="40% - Акцент2 4 2" xfId="732"/>
    <cellStyle name="40% - Акцент2 4 2 2" xfId="733"/>
    <cellStyle name="40% - Акцент2 4 3" xfId="734"/>
    <cellStyle name="40% - Акцент2 5" xfId="735"/>
    <cellStyle name="40% - Акцент2 5 2" xfId="736"/>
    <cellStyle name="40% - Акцент2 5 2 2" xfId="737"/>
    <cellStyle name="40% - Акцент2 5 3" xfId="738"/>
    <cellStyle name="40% - Акцент2 6" xfId="739"/>
    <cellStyle name="40% - Акцент2 6 2" xfId="740"/>
    <cellStyle name="40% - Акцент2 6 2 2" xfId="741"/>
    <cellStyle name="40% - Акцент2 6 3" xfId="742"/>
    <cellStyle name="40% - Акцент2 7" xfId="743"/>
    <cellStyle name="40% - Акцент2 7 2" xfId="744"/>
    <cellStyle name="40% - Акцент2 7 2 2" xfId="745"/>
    <cellStyle name="40% - Акцент2 7 3" xfId="746"/>
    <cellStyle name="40% - Акцент2 8" xfId="747"/>
    <cellStyle name="40% - Акцент2 8 2" xfId="748"/>
    <cellStyle name="40% - Акцент2 8 2 2" xfId="749"/>
    <cellStyle name="40% - Акцент2 8 3" xfId="750"/>
    <cellStyle name="40% - Акцент2 9" xfId="751"/>
    <cellStyle name="40% - Акцент2 9 2" xfId="752"/>
    <cellStyle name="40% - Акцент2 9 2 2" xfId="753"/>
    <cellStyle name="40% - Акцент2 9 3" xfId="754"/>
    <cellStyle name="40% - Акцент3 1" xfId="755"/>
    <cellStyle name="40% - Акцент3 1 1" xfId="756"/>
    <cellStyle name="40% - Акцент3 1 1 2" xfId="757"/>
    <cellStyle name="40% - Акцент3 1 1 2 2" xfId="758"/>
    <cellStyle name="40% - Акцент3 1 1 3" xfId="759"/>
    <cellStyle name="40% - Акцент3 1 10" xfId="760"/>
    <cellStyle name="40% - Акцент3 1 10 2" xfId="761"/>
    <cellStyle name="40% - Акцент3 1 10 2 2" xfId="762"/>
    <cellStyle name="40% - Акцент3 1 10 3" xfId="763"/>
    <cellStyle name="40% - Акцент3 1 11" xfId="764"/>
    <cellStyle name="40% - Акцент3 1 11 2" xfId="765"/>
    <cellStyle name="40% - Акцент3 1 11 2 2" xfId="766"/>
    <cellStyle name="40% - Акцент3 1 11 3" xfId="767"/>
    <cellStyle name="40% - Акцент3 1 12" xfId="768"/>
    <cellStyle name="40% - Акцент3 1 12 2" xfId="769"/>
    <cellStyle name="40% - Акцент3 1 13" xfId="770"/>
    <cellStyle name="40% - Акцент3 1 2" xfId="771"/>
    <cellStyle name="40% - Акцент3 1 2 2" xfId="772"/>
    <cellStyle name="40% - Акцент3 1 2 2 2" xfId="773"/>
    <cellStyle name="40% - Акцент3 1 2 3" xfId="774"/>
    <cellStyle name="40% - Акцент3 1 3" xfId="775"/>
    <cellStyle name="40% - Акцент3 1 3 2" xfId="776"/>
    <cellStyle name="40% - Акцент3 1 3 2 2" xfId="777"/>
    <cellStyle name="40% - Акцент3 1 3 3" xfId="778"/>
    <cellStyle name="40% - Акцент3 1 4" xfId="779"/>
    <cellStyle name="40% - Акцент3 1 4 2" xfId="780"/>
    <cellStyle name="40% - Акцент3 1 4 2 2" xfId="781"/>
    <cellStyle name="40% - Акцент3 1 4 3" xfId="782"/>
    <cellStyle name="40% - Акцент3 1 5" xfId="783"/>
    <cellStyle name="40% - Акцент3 1 5 2" xfId="784"/>
    <cellStyle name="40% - Акцент3 1 5 2 2" xfId="785"/>
    <cellStyle name="40% - Акцент3 1 5 3" xfId="786"/>
    <cellStyle name="40% - Акцент3 1 6" xfId="787"/>
    <cellStyle name="40% - Акцент3 1 6 2" xfId="788"/>
    <cellStyle name="40% - Акцент3 1 6 2 2" xfId="789"/>
    <cellStyle name="40% - Акцент3 1 6 3" xfId="790"/>
    <cellStyle name="40% - Акцент3 1 7" xfId="791"/>
    <cellStyle name="40% - Акцент3 1 7 2" xfId="792"/>
    <cellStyle name="40% - Акцент3 1 7 2 2" xfId="793"/>
    <cellStyle name="40% - Акцент3 1 7 3" xfId="794"/>
    <cellStyle name="40% - Акцент3 1 8" xfId="795"/>
    <cellStyle name="40% - Акцент3 1 8 2" xfId="796"/>
    <cellStyle name="40% - Акцент3 1 8 2 2" xfId="797"/>
    <cellStyle name="40% - Акцент3 1 8 3" xfId="798"/>
    <cellStyle name="40% - Акцент3 1 9" xfId="799"/>
    <cellStyle name="40% - Акцент3 1 9 2" xfId="800"/>
    <cellStyle name="40% - Акцент3 1 9 2 2" xfId="801"/>
    <cellStyle name="40% - Акцент3 1 9 3" xfId="802"/>
    <cellStyle name="40% - Акцент3 10" xfId="803"/>
    <cellStyle name="40% - Акцент3 10 2" xfId="804"/>
    <cellStyle name="40% - Акцент3 10 2 2" xfId="805"/>
    <cellStyle name="40% - Акцент3 10 3" xfId="806"/>
    <cellStyle name="40% - Акцент3 11" xfId="807"/>
    <cellStyle name="40% - Акцент3 11 2" xfId="808"/>
    <cellStyle name="40% - Акцент3 11 2 2" xfId="809"/>
    <cellStyle name="40% - Акцент3 11 3" xfId="810"/>
    <cellStyle name="40% - Акцент3 12" xfId="811"/>
    <cellStyle name="40% - Акцент3 12 2" xfId="812"/>
    <cellStyle name="40% - Акцент3 2" xfId="813"/>
    <cellStyle name="40% - Акцент3 2 2" xfId="814"/>
    <cellStyle name="40% - Акцент3 2 2 2" xfId="815"/>
    <cellStyle name="40% - Акцент3 2 3" xfId="816"/>
    <cellStyle name="40% - Акцент3 2_загрузка по периодам" xfId="817"/>
    <cellStyle name="40% - Акцент3 3" xfId="818"/>
    <cellStyle name="40% - Акцент3 3 2" xfId="819"/>
    <cellStyle name="40% - Акцент3 3 2 2" xfId="820"/>
    <cellStyle name="40% - Акцент3 3 3" xfId="821"/>
    <cellStyle name="40% - Акцент3 4" xfId="822"/>
    <cellStyle name="40% - Акцент3 4 2" xfId="823"/>
    <cellStyle name="40% - Акцент3 4 2 2" xfId="824"/>
    <cellStyle name="40% - Акцент3 4 3" xfId="825"/>
    <cellStyle name="40% - Акцент3 5" xfId="826"/>
    <cellStyle name="40% - Акцент3 5 2" xfId="827"/>
    <cellStyle name="40% - Акцент3 5 2 2" xfId="828"/>
    <cellStyle name="40% - Акцент3 5 3" xfId="829"/>
    <cellStyle name="40% - Акцент3 6" xfId="830"/>
    <cellStyle name="40% - Акцент3 6 2" xfId="831"/>
    <cellStyle name="40% - Акцент3 6 2 2" xfId="832"/>
    <cellStyle name="40% - Акцент3 6 3" xfId="833"/>
    <cellStyle name="40% - Акцент3 7" xfId="834"/>
    <cellStyle name="40% - Акцент3 7 2" xfId="835"/>
    <cellStyle name="40% - Акцент3 7 2 2" xfId="836"/>
    <cellStyle name="40% - Акцент3 7 3" xfId="837"/>
    <cellStyle name="40% - Акцент3 8" xfId="838"/>
    <cellStyle name="40% - Акцент3 8 2" xfId="839"/>
    <cellStyle name="40% - Акцент3 8 2 2" xfId="840"/>
    <cellStyle name="40% - Акцент3 8 3" xfId="841"/>
    <cellStyle name="40% - Акцент3 9" xfId="842"/>
    <cellStyle name="40% - Акцент3 9 2" xfId="843"/>
    <cellStyle name="40% - Акцент3 9 2 2" xfId="844"/>
    <cellStyle name="40% - Акцент3 9 3" xfId="845"/>
    <cellStyle name="40% - Акцент4 1" xfId="846"/>
    <cellStyle name="40% - Акцент4 1 1" xfId="847"/>
    <cellStyle name="40% - Акцент4 1 1 2" xfId="848"/>
    <cellStyle name="40% - Акцент4 1 1 2 2" xfId="849"/>
    <cellStyle name="40% - Акцент4 1 1 3" xfId="850"/>
    <cellStyle name="40% - Акцент4 1 10" xfId="851"/>
    <cellStyle name="40% - Акцент4 1 10 2" xfId="852"/>
    <cellStyle name="40% - Акцент4 1 10 2 2" xfId="853"/>
    <cellStyle name="40% - Акцент4 1 10 3" xfId="854"/>
    <cellStyle name="40% - Акцент4 1 11" xfId="855"/>
    <cellStyle name="40% - Акцент4 1 11 2" xfId="856"/>
    <cellStyle name="40% - Акцент4 1 11 2 2" xfId="857"/>
    <cellStyle name="40% - Акцент4 1 11 3" xfId="858"/>
    <cellStyle name="40% - Акцент4 1 12" xfId="859"/>
    <cellStyle name="40% - Акцент4 1 12 2" xfId="860"/>
    <cellStyle name="40% - Акцент4 1 13" xfId="861"/>
    <cellStyle name="40% - Акцент4 1 2" xfId="862"/>
    <cellStyle name="40% - Акцент4 1 2 2" xfId="863"/>
    <cellStyle name="40% - Акцент4 1 2 2 2" xfId="864"/>
    <cellStyle name="40% - Акцент4 1 2 3" xfId="865"/>
    <cellStyle name="40% - Акцент4 1 3" xfId="866"/>
    <cellStyle name="40% - Акцент4 1 3 2" xfId="867"/>
    <cellStyle name="40% - Акцент4 1 3 2 2" xfId="868"/>
    <cellStyle name="40% - Акцент4 1 3 3" xfId="869"/>
    <cellStyle name="40% - Акцент4 1 4" xfId="870"/>
    <cellStyle name="40% - Акцент4 1 4 2" xfId="871"/>
    <cellStyle name="40% - Акцент4 1 4 2 2" xfId="872"/>
    <cellStyle name="40% - Акцент4 1 4 3" xfId="873"/>
    <cellStyle name="40% - Акцент4 1 5" xfId="874"/>
    <cellStyle name="40% - Акцент4 1 5 2" xfId="875"/>
    <cellStyle name="40% - Акцент4 1 5 2 2" xfId="876"/>
    <cellStyle name="40% - Акцент4 1 5 3" xfId="877"/>
    <cellStyle name="40% - Акцент4 1 6" xfId="878"/>
    <cellStyle name="40% - Акцент4 1 6 2" xfId="879"/>
    <cellStyle name="40% - Акцент4 1 6 2 2" xfId="880"/>
    <cellStyle name="40% - Акцент4 1 6 3" xfId="881"/>
    <cellStyle name="40% - Акцент4 1 7" xfId="882"/>
    <cellStyle name="40% - Акцент4 1 7 2" xfId="883"/>
    <cellStyle name="40% - Акцент4 1 7 2 2" xfId="884"/>
    <cellStyle name="40% - Акцент4 1 7 3" xfId="885"/>
    <cellStyle name="40% - Акцент4 1 8" xfId="886"/>
    <cellStyle name="40% - Акцент4 1 8 2" xfId="887"/>
    <cellStyle name="40% - Акцент4 1 8 2 2" xfId="888"/>
    <cellStyle name="40% - Акцент4 1 8 3" xfId="889"/>
    <cellStyle name="40% - Акцент4 1 9" xfId="890"/>
    <cellStyle name="40% - Акцент4 1 9 2" xfId="891"/>
    <cellStyle name="40% - Акцент4 1 9 2 2" xfId="892"/>
    <cellStyle name="40% - Акцент4 1 9 3" xfId="893"/>
    <cellStyle name="40% - Акцент4 10" xfId="894"/>
    <cellStyle name="40% - Акцент4 10 2" xfId="895"/>
    <cellStyle name="40% - Акцент4 10 2 2" xfId="896"/>
    <cellStyle name="40% - Акцент4 10 3" xfId="897"/>
    <cellStyle name="40% - Акцент4 11" xfId="898"/>
    <cellStyle name="40% - Акцент4 11 2" xfId="899"/>
    <cellStyle name="40% - Акцент4 11 2 2" xfId="900"/>
    <cellStyle name="40% - Акцент4 11 3" xfId="901"/>
    <cellStyle name="40% - Акцент4 12" xfId="902"/>
    <cellStyle name="40% - Акцент4 12 2" xfId="903"/>
    <cellStyle name="40% - Акцент4 2" xfId="904"/>
    <cellStyle name="40% - Акцент4 2 2" xfId="905"/>
    <cellStyle name="40% - Акцент4 2 2 2" xfId="906"/>
    <cellStyle name="40% - Акцент4 2 3" xfId="907"/>
    <cellStyle name="40% - Акцент4 2_загрузка по периодам" xfId="908"/>
    <cellStyle name="40% - Акцент4 3" xfId="909"/>
    <cellStyle name="40% - Акцент4 3 2" xfId="910"/>
    <cellStyle name="40% - Акцент4 3 2 2" xfId="911"/>
    <cellStyle name="40% - Акцент4 3 3" xfId="912"/>
    <cellStyle name="40% - Акцент4 4" xfId="913"/>
    <cellStyle name="40% - Акцент4 4 2" xfId="914"/>
    <cellStyle name="40% - Акцент4 4 2 2" xfId="915"/>
    <cellStyle name="40% - Акцент4 4 3" xfId="916"/>
    <cellStyle name="40% - Акцент4 5" xfId="917"/>
    <cellStyle name="40% - Акцент4 5 2" xfId="918"/>
    <cellStyle name="40% - Акцент4 5 2 2" xfId="919"/>
    <cellStyle name="40% - Акцент4 5 3" xfId="920"/>
    <cellStyle name="40% - Акцент4 6" xfId="921"/>
    <cellStyle name="40% - Акцент4 6 2" xfId="922"/>
    <cellStyle name="40% - Акцент4 6 2 2" xfId="923"/>
    <cellStyle name="40% - Акцент4 6 3" xfId="924"/>
    <cellStyle name="40% - Акцент4 7" xfId="925"/>
    <cellStyle name="40% - Акцент4 7 2" xfId="926"/>
    <cellStyle name="40% - Акцент4 7 2 2" xfId="927"/>
    <cellStyle name="40% - Акцент4 7 3" xfId="928"/>
    <cellStyle name="40% - Акцент4 8" xfId="929"/>
    <cellStyle name="40% - Акцент4 8 2" xfId="930"/>
    <cellStyle name="40% - Акцент4 8 2 2" xfId="931"/>
    <cellStyle name="40% - Акцент4 8 3" xfId="932"/>
    <cellStyle name="40% - Акцент4 9" xfId="933"/>
    <cellStyle name="40% - Акцент4 9 2" xfId="934"/>
    <cellStyle name="40% - Акцент4 9 2 2" xfId="935"/>
    <cellStyle name="40% - Акцент4 9 3" xfId="936"/>
    <cellStyle name="40% - Акцент5 1" xfId="937"/>
    <cellStyle name="40% - Акцент5 1 1" xfId="938"/>
    <cellStyle name="40% - Акцент5 1 1 2" xfId="939"/>
    <cellStyle name="40% - Акцент5 1 1 2 2" xfId="940"/>
    <cellStyle name="40% - Акцент5 1 1 3" xfId="941"/>
    <cellStyle name="40% - Акцент5 1 10" xfId="942"/>
    <cellStyle name="40% - Акцент5 1 10 2" xfId="943"/>
    <cellStyle name="40% - Акцент5 1 10 2 2" xfId="944"/>
    <cellStyle name="40% - Акцент5 1 10 3" xfId="945"/>
    <cellStyle name="40% - Акцент5 1 11" xfId="946"/>
    <cellStyle name="40% - Акцент5 1 11 2" xfId="947"/>
    <cellStyle name="40% - Акцент5 1 11 2 2" xfId="948"/>
    <cellStyle name="40% - Акцент5 1 11 3" xfId="949"/>
    <cellStyle name="40% - Акцент5 1 12" xfId="950"/>
    <cellStyle name="40% - Акцент5 1 12 2" xfId="951"/>
    <cellStyle name="40% - Акцент5 1 13" xfId="952"/>
    <cellStyle name="40% - Акцент5 1 2" xfId="953"/>
    <cellStyle name="40% - Акцент5 1 2 2" xfId="954"/>
    <cellStyle name="40% - Акцент5 1 2 2 2" xfId="955"/>
    <cellStyle name="40% - Акцент5 1 2 3" xfId="956"/>
    <cellStyle name="40% - Акцент5 1 3" xfId="957"/>
    <cellStyle name="40% - Акцент5 1 3 2" xfId="958"/>
    <cellStyle name="40% - Акцент5 1 3 2 2" xfId="959"/>
    <cellStyle name="40% - Акцент5 1 3 3" xfId="960"/>
    <cellStyle name="40% - Акцент5 1 4" xfId="961"/>
    <cellStyle name="40% - Акцент5 1 4 2" xfId="962"/>
    <cellStyle name="40% - Акцент5 1 4 2 2" xfId="963"/>
    <cellStyle name="40% - Акцент5 1 4 3" xfId="964"/>
    <cellStyle name="40% - Акцент5 1 5" xfId="965"/>
    <cellStyle name="40% - Акцент5 1 5 2" xfId="966"/>
    <cellStyle name="40% - Акцент5 1 5 2 2" xfId="967"/>
    <cellStyle name="40% - Акцент5 1 5 3" xfId="968"/>
    <cellStyle name="40% - Акцент5 1 6" xfId="969"/>
    <cellStyle name="40% - Акцент5 1 6 2" xfId="970"/>
    <cellStyle name="40% - Акцент5 1 6 2 2" xfId="971"/>
    <cellStyle name="40% - Акцент5 1 6 3" xfId="972"/>
    <cellStyle name="40% - Акцент5 1 7" xfId="973"/>
    <cellStyle name="40% - Акцент5 1 7 2" xfId="974"/>
    <cellStyle name="40% - Акцент5 1 7 2 2" xfId="975"/>
    <cellStyle name="40% - Акцент5 1 7 3" xfId="976"/>
    <cellStyle name="40% - Акцент5 1 8" xfId="977"/>
    <cellStyle name="40% - Акцент5 1 8 2" xfId="978"/>
    <cellStyle name="40% - Акцент5 1 8 2 2" xfId="979"/>
    <cellStyle name="40% - Акцент5 1 8 3" xfId="980"/>
    <cellStyle name="40% - Акцент5 1 9" xfId="981"/>
    <cellStyle name="40% - Акцент5 1 9 2" xfId="982"/>
    <cellStyle name="40% - Акцент5 1 9 2 2" xfId="983"/>
    <cellStyle name="40% - Акцент5 1 9 3" xfId="984"/>
    <cellStyle name="40% - Акцент5 10" xfId="985"/>
    <cellStyle name="40% - Акцент5 10 2" xfId="986"/>
    <cellStyle name="40% - Акцент5 10 2 2" xfId="987"/>
    <cellStyle name="40% - Акцент5 10 3" xfId="988"/>
    <cellStyle name="40% - Акцент5 11" xfId="989"/>
    <cellStyle name="40% - Акцент5 11 2" xfId="990"/>
    <cellStyle name="40% - Акцент5 11 2 2" xfId="991"/>
    <cellStyle name="40% - Акцент5 11 3" xfId="992"/>
    <cellStyle name="40% - Акцент5 12" xfId="993"/>
    <cellStyle name="40% - Акцент5 12 2" xfId="994"/>
    <cellStyle name="40% - Акцент5 2" xfId="995"/>
    <cellStyle name="40% - Акцент5 2 2" xfId="996"/>
    <cellStyle name="40% - Акцент5 2 2 2" xfId="997"/>
    <cellStyle name="40% - Акцент5 2 3" xfId="998"/>
    <cellStyle name="40% - Акцент5 2_загрузка по периодам" xfId="999"/>
    <cellStyle name="40% - Акцент5 3" xfId="1000"/>
    <cellStyle name="40% - Акцент5 3 2" xfId="1001"/>
    <cellStyle name="40% - Акцент5 3 2 2" xfId="1002"/>
    <cellStyle name="40% - Акцент5 3 3" xfId="1003"/>
    <cellStyle name="40% - Акцент5 4" xfId="1004"/>
    <cellStyle name="40% - Акцент5 4 2" xfId="1005"/>
    <cellStyle name="40% - Акцент5 4 2 2" xfId="1006"/>
    <cellStyle name="40% - Акцент5 4 3" xfId="1007"/>
    <cellStyle name="40% - Акцент5 5" xfId="1008"/>
    <cellStyle name="40% - Акцент5 5 2" xfId="1009"/>
    <cellStyle name="40% - Акцент5 5 2 2" xfId="1010"/>
    <cellStyle name="40% - Акцент5 5 3" xfId="1011"/>
    <cellStyle name="40% - Акцент5 6" xfId="1012"/>
    <cellStyle name="40% - Акцент5 6 2" xfId="1013"/>
    <cellStyle name="40% - Акцент5 6 2 2" xfId="1014"/>
    <cellStyle name="40% - Акцент5 6 3" xfId="1015"/>
    <cellStyle name="40% - Акцент5 7" xfId="1016"/>
    <cellStyle name="40% - Акцент5 7 2" xfId="1017"/>
    <cellStyle name="40% - Акцент5 7 2 2" xfId="1018"/>
    <cellStyle name="40% - Акцент5 7 3" xfId="1019"/>
    <cellStyle name="40% - Акцент5 8" xfId="1020"/>
    <cellStyle name="40% - Акцент5 8 2" xfId="1021"/>
    <cellStyle name="40% - Акцент5 8 2 2" xfId="1022"/>
    <cellStyle name="40% - Акцент5 8 3" xfId="1023"/>
    <cellStyle name="40% - Акцент5 9" xfId="1024"/>
    <cellStyle name="40% - Акцент5 9 2" xfId="1025"/>
    <cellStyle name="40% - Акцент5 9 2 2" xfId="1026"/>
    <cellStyle name="40% - Акцент5 9 3" xfId="1027"/>
    <cellStyle name="40% - Акцент6 1" xfId="1028"/>
    <cellStyle name="40% - Акцент6 1 1" xfId="1029"/>
    <cellStyle name="40% - Акцент6 1 1 2" xfId="1030"/>
    <cellStyle name="40% - Акцент6 1 1 2 2" xfId="1031"/>
    <cellStyle name="40% - Акцент6 1 1 3" xfId="1032"/>
    <cellStyle name="40% - Акцент6 1 10" xfId="1033"/>
    <cellStyle name="40% - Акцент6 1 10 2" xfId="1034"/>
    <cellStyle name="40% - Акцент6 1 10 2 2" xfId="1035"/>
    <cellStyle name="40% - Акцент6 1 10 3" xfId="1036"/>
    <cellStyle name="40% - Акцент6 1 11" xfId="1037"/>
    <cellStyle name="40% - Акцент6 1 11 2" xfId="1038"/>
    <cellStyle name="40% - Акцент6 1 11 2 2" xfId="1039"/>
    <cellStyle name="40% - Акцент6 1 11 3" xfId="1040"/>
    <cellStyle name="40% - Акцент6 1 12" xfId="1041"/>
    <cellStyle name="40% - Акцент6 1 12 2" xfId="1042"/>
    <cellStyle name="40% - Акцент6 1 13" xfId="1043"/>
    <cellStyle name="40% - Акцент6 1 2" xfId="1044"/>
    <cellStyle name="40% - Акцент6 1 2 2" xfId="1045"/>
    <cellStyle name="40% - Акцент6 1 2 2 2" xfId="1046"/>
    <cellStyle name="40% - Акцент6 1 2 3" xfId="1047"/>
    <cellStyle name="40% - Акцент6 1 3" xfId="1048"/>
    <cellStyle name="40% - Акцент6 1 3 2" xfId="1049"/>
    <cellStyle name="40% - Акцент6 1 3 2 2" xfId="1050"/>
    <cellStyle name="40% - Акцент6 1 3 3" xfId="1051"/>
    <cellStyle name="40% - Акцент6 1 4" xfId="1052"/>
    <cellStyle name="40% - Акцент6 1 4 2" xfId="1053"/>
    <cellStyle name="40% - Акцент6 1 4 2 2" xfId="1054"/>
    <cellStyle name="40% - Акцент6 1 4 3" xfId="1055"/>
    <cellStyle name="40% - Акцент6 1 5" xfId="1056"/>
    <cellStyle name="40% - Акцент6 1 5 2" xfId="1057"/>
    <cellStyle name="40% - Акцент6 1 5 2 2" xfId="1058"/>
    <cellStyle name="40% - Акцент6 1 5 3" xfId="1059"/>
    <cellStyle name="40% - Акцент6 1 6" xfId="1060"/>
    <cellStyle name="40% - Акцент6 1 6 2" xfId="1061"/>
    <cellStyle name="40% - Акцент6 1 6 2 2" xfId="1062"/>
    <cellStyle name="40% - Акцент6 1 6 3" xfId="1063"/>
    <cellStyle name="40% - Акцент6 1 7" xfId="1064"/>
    <cellStyle name="40% - Акцент6 1 7 2" xfId="1065"/>
    <cellStyle name="40% - Акцент6 1 7 2 2" xfId="1066"/>
    <cellStyle name="40% - Акцент6 1 7 3" xfId="1067"/>
    <cellStyle name="40% - Акцент6 1 8" xfId="1068"/>
    <cellStyle name="40% - Акцент6 1 8 2" xfId="1069"/>
    <cellStyle name="40% - Акцент6 1 8 2 2" xfId="1070"/>
    <cellStyle name="40% - Акцент6 1 8 3" xfId="1071"/>
    <cellStyle name="40% - Акцент6 1 9" xfId="1072"/>
    <cellStyle name="40% - Акцент6 1 9 2" xfId="1073"/>
    <cellStyle name="40% - Акцент6 1 9 2 2" xfId="1074"/>
    <cellStyle name="40% - Акцент6 1 9 3" xfId="1075"/>
    <cellStyle name="40% - Акцент6 10" xfId="1076"/>
    <cellStyle name="40% - Акцент6 10 2" xfId="1077"/>
    <cellStyle name="40% - Акцент6 10 2 2" xfId="1078"/>
    <cellStyle name="40% - Акцент6 10 3" xfId="1079"/>
    <cellStyle name="40% - Акцент6 11" xfId="1080"/>
    <cellStyle name="40% - Акцент6 11 2" xfId="1081"/>
    <cellStyle name="40% - Акцент6 11 2 2" xfId="1082"/>
    <cellStyle name="40% - Акцент6 11 3" xfId="1083"/>
    <cellStyle name="40% - Акцент6 12" xfId="1084"/>
    <cellStyle name="40% - Акцент6 12 2" xfId="1085"/>
    <cellStyle name="40% - Акцент6 2" xfId="1086"/>
    <cellStyle name="40% - Акцент6 2 2" xfId="1087"/>
    <cellStyle name="40% - Акцент6 2 2 2" xfId="1088"/>
    <cellStyle name="40% - Акцент6 2 3" xfId="1089"/>
    <cellStyle name="40% - Акцент6 2_загрузка по периодам" xfId="1090"/>
    <cellStyle name="40% - Акцент6 3" xfId="1091"/>
    <cellStyle name="40% - Акцент6 3 2" xfId="1092"/>
    <cellStyle name="40% - Акцент6 3 2 2" xfId="1093"/>
    <cellStyle name="40% - Акцент6 3 3" xfId="1094"/>
    <cellStyle name="40% - Акцент6 4" xfId="1095"/>
    <cellStyle name="40% - Акцент6 4 2" xfId="1096"/>
    <cellStyle name="40% - Акцент6 4 2 2" xfId="1097"/>
    <cellStyle name="40% - Акцент6 4 3" xfId="1098"/>
    <cellStyle name="40% - Акцент6 5" xfId="1099"/>
    <cellStyle name="40% - Акцент6 5 2" xfId="1100"/>
    <cellStyle name="40% - Акцент6 5 2 2" xfId="1101"/>
    <cellStyle name="40% - Акцент6 5 3" xfId="1102"/>
    <cellStyle name="40% - Акцент6 6" xfId="1103"/>
    <cellStyle name="40% - Акцент6 6 2" xfId="1104"/>
    <cellStyle name="40% - Акцент6 6 2 2" xfId="1105"/>
    <cellStyle name="40% - Акцент6 6 3" xfId="1106"/>
    <cellStyle name="40% - Акцент6 7" xfId="1107"/>
    <cellStyle name="40% - Акцент6 7 2" xfId="1108"/>
    <cellStyle name="40% - Акцент6 7 2 2" xfId="1109"/>
    <cellStyle name="40% - Акцент6 7 3" xfId="1110"/>
    <cellStyle name="40% - Акцент6 8" xfId="1111"/>
    <cellStyle name="40% - Акцент6 8 2" xfId="1112"/>
    <cellStyle name="40% - Акцент6 8 2 2" xfId="1113"/>
    <cellStyle name="40% - Акцент6 8 3" xfId="1114"/>
    <cellStyle name="40% - Акцент6 9" xfId="1115"/>
    <cellStyle name="40% - Акцент6 9 2" xfId="1116"/>
    <cellStyle name="40% - Акцент6 9 2 2" xfId="1117"/>
    <cellStyle name="40% - Акцент6 9 3" xfId="1118"/>
    <cellStyle name="60% - Accent1" xfId="1119"/>
    <cellStyle name="60% - Accent2" xfId="1120"/>
    <cellStyle name="60% - Accent3" xfId="1121"/>
    <cellStyle name="60% - Accent4" xfId="1122"/>
    <cellStyle name="60% - Accent5" xfId="1123"/>
    <cellStyle name="60% - Accent6" xfId="1124"/>
    <cellStyle name="60% - Акцент1 1" xfId="1125"/>
    <cellStyle name="60% - Акцент1 1 1" xfId="1126"/>
    <cellStyle name="60% - Акцент1 1 1 2" xfId="1127"/>
    <cellStyle name="60% - Акцент1 1 10" xfId="1128"/>
    <cellStyle name="60% - Акцент1 1 10 2" xfId="1129"/>
    <cellStyle name="60% - Акцент1 1 11" xfId="1130"/>
    <cellStyle name="60% - Акцент1 1 11 2" xfId="1131"/>
    <cellStyle name="60% - Акцент1 1 12" xfId="1132"/>
    <cellStyle name="60% - Акцент1 1 2" xfId="1133"/>
    <cellStyle name="60% - Акцент1 1 2 2" xfId="1134"/>
    <cellStyle name="60% - Акцент1 1 3" xfId="1135"/>
    <cellStyle name="60% - Акцент1 1 3 2" xfId="1136"/>
    <cellStyle name="60% - Акцент1 1 4" xfId="1137"/>
    <cellStyle name="60% - Акцент1 1 4 2" xfId="1138"/>
    <cellStyle name="60% - Акцент1 1 5" xfId="1139"/>
    <cellStyle name="60% - Акцент1 1 5 2" xfId="1140"/>
    <cellStyle name="60% - Акцент1 1 6" xfId="1141"/>
    <cellStyle name="60% - Акцент1 1 6 2" xfId="1142"/>
    <cellStyle name="60% - Акцент1 1 7" xfId="1143"/>
    <cellStyle name="60% - Акцент1 1 7 2" xfId="1144"/>
    <cellStyle name="60% - Акцент1 1 8" xfId="1145"/>
    <cellStyle name="60% - Акцент1 1 8 2" xfId="1146"/>
    <cellStyle name="60% - Акцент1 1 9" xfId="1147"/>
    <cellStyle name="60% - Акцент1 1 9 2" xfId="1148"/>
    <cellStyle name="60% - Акцент1 10" xfId="1149"/>
    <cellStyle name="60% - Акцент1 10 2" xfId="1150"/>
    <cellStyle name="60% - Акцент1 11" xfId="1151"/>
    <cellStyle name="60% - Акцент1 11 2" xfId="1152"/>
    <cellStyle name="60% - Акцент1 12" xfId="1153"/>
    <cellStyle name="60% - Акцент1 2" xfId="1154"/>
    <cellStyle name="60% - Акцент1 2 2" xfId="1155"/>
    <cellStyle name="60% - Акцент1 2_загрузка по периодам" xfId="1156"/>
    <cellStyle name="60% - Акцент1 3" xfId="1157"/>
    <cellStyle name="60% - Акцент1 3 2" xfId="1158"/>
    <cellStyle name="60% - Акцент1 4" xfId="1159"/>
    <cellStyle name="60% - Акцент1 4 2" xfId="1160"/>
    <cellStyle name="60% - Акцент1 5" xfId="1161"/>
    <cellStyle name="60% - Акцент1 5 2" xfId="1162"/>
    <cellStyle name="60% - Акцент1 6" xfId="1163"/>
    <cellStyle name="60% - Акцент1 6 2" xfId="1164"/>
    <cellStyle name="60% - Акцент1 7" xfId="1165"/>
    <cellStyle name="60% - Акцент1 7 2" xfId="1166"/>
    <cellStyle name="60% - Акцент1 8" xfId="1167"/>
    <cellStyle name="60% - Акцент1 8 2" xfId="1168"/>
    <cellStyle name="60% - Акцент1 9" xfId="1169"/>
    <cellStyle name="60% - Акцент1 9 2" xfId="1170"/>
    <cellStyle name="60% - Акцент2 1" xfId="1171"/>
    <cellStyle name="60% - Акцент2 1 1" xfId="1172"/>
    <cellStyle name="60% - Акцент2 1 1 2" xfId="1173"/>
    <cellStyle name="60% - Акцент2 1 10" xfId="1174"/>
    <cellStyle name="60% - Акцент2 1 10 2" xfId="1175"/>
    <cellStyle name="60% - Акцент2 1 11" xfId="1176"/>
    <cellStyle name="60% - Акцент2 1 11 2" xfId="1177"/>
    <cellStyle name="60% - Акцент2 1 12" xfId="1178"/>
    <cellStyle name="60% - Акцент2 1 2" xfId="1179"/>
    <cellStyle name="60% - Акцент2 1 2 2" xfId="1180"/>
    <cellStyle name="60% - Акцент2 1 3" xfId="1181"/>
    <cellStyle name="60% - Акцент2 1 3 2" xfId="1182"/>
    <cellStyle name="60% - Акцент2 1 4" xfId="1183"/>
    <cellStyle name="60% - Акцент2 1 4 2" xfId="1184"/>
    <cellStyle name="60% - Акцент2 1 5" xfId="1185"/>
    <cellStyle name="60% - Акцент2 1 5 2" xfId="1186"/>
    <cellStyle name="60% - Акцент2 1 6" xfId="1187"/>
    <cellStyle name="60% - Акцент2 1 6 2" xfId="1188"/>
    <cellStyle name="60% - Акцент2 1 7" xfId="1189"/>
    <cellStyle name="60% - Акцент2 1 7 2" xfId="1190"/>
    <cellStyle name="60% - Акцент2 1 8" xfId="1191"/>
    <cellStyle name="60% - Акцент2 1 8 2" xfId="1192"/>
    <cellStyle name="60% - Акцент2 1 9" xfId="1193"/>
    <cellStyle name="60% - Акцент2 1 9 2" xfId="1194"/>
    <cellStyle name="60% - Акцент2 10" xfId="1195"/>
    <cellStyle name="60% - Акцент2 10 2" xfId="1196"/>
    <cellStyle name="60% - Акцент2 11" xfId="1197"/>
    <cellStyle name="60% - Акцент2 11 2" xfId="1198"/>
    <cellStyle name="60% - Акцент2 12" xfId="1199"/>
    <cellStyle name="60% - Акцент2 2" xfId="1200"/>
    <cellStyle name="60% - Акцент2 2 2" xfId="1201"/>
    <cellStyle name="60% - Акцент2 2_загрузка по периодам" xfId="1202"/>
    <cellStyle name="60% - Акцент2 3" xfId="1203"/>
    <cellStyle name="60% - Акцент2 3 2" xfId="1204"/>
    <cellStyle name="60% - Акцент2 4" xfId="1205"/>
    <cellStyle name="60% - Акцент2 4 2" xfId="1206"/>
    <cellStyle name="60% - Акцент2 5" xfId="1207"/>
    <cellStyle name="60% - Акцент2 5 2" xfId="1208"/>
    <cellStyle name="60% - Акцент2 6" xfId="1209"/>
    <cellStyle name="60% - Акцент2 6 2" xfId="1210"/>
    <cellStyle name="60% - Акцент2 7" xfId="1211"/>
    <cellStyle name="60% - Акцент2 7 2" xfId="1212"/>
    <cellStyle name="60% - Акцент2 8" xfId="1213"/>
    <cellStyle name="60% - Акцент2 8 2" xfId="1214"/>
    <cellStyle name="60% - Акцент2 9" xfId="1215"/>
    <cellStyle name="60% - Акцент2 9 2" xfId="1216"/>
    <cellStyle name="60% - Акцент3 1" xfId="1217"/>
    <cellStyle name="60% - Акцент3 1 1" xfId="1218"/>
    <cellStyle name="60% - Акцент3 1 1 2" xfId="1219"/>
    <cellStyle name="60% - Акцент3 1 10" xfId="1220"/>
    <cellStyle name="60% - Акцент3 1 10 2" xfId="1221"/>
    <cellStyle name="60% - Акцент3 1 11" xfId="1222"/>
    <cellStyle name="60% - Акцент3 1 11 2" xfId="1223"/>
    <cellStyle name="60% - Акцент3 1 12" xfId="1224"/>
    <cellStyle name="60% - Акцент3 1 2" xfId="1225"/>
    <cellStyle name="60% - Акцент3 1 2 2" xfId="1226"/>
    <cellStyle name="60% - Акцент3 1 3" xfId="1227"/>
    <cellStyle name="60% - Акцент3 1 3 2" xfId="1228"/>
    <cellStyle name="60% - Акцент3 1 4" xfId="1229"/>
    <cellStyle name="60% - Акцент3 1 4 2" xfId="1230"/>
    <cellStyle name="60% - Акцент3 1 5" xfId="1231"/>
    <cellStyle name="60% - Акцент3 1 5 2" xfId="1232"/>
    <cellStyle name="60% - Акцент3 1 6" xfId="1233"/>
    <cellStyle name="60% - Акцент3 1 6 2" xfId="1234"/>
    <cellStyle name="60% - Акцент3 1 7" xfId="1235"/>
    <cellStyle name="60% - Акцент3 1 7 2" xfId="1236"/>
    <cellStyle name="60% - Акцент3 1 8" xfId="1237"/>
    <cellStyle name="60% - Акцент3 1 8 2" xfId="1238"/>
    <cellStyle name="60% - Акцент3 1 9" xfId="1239"/>
    <cellStyle name="60% - Акцент3 1 9 2" xfId="1240"/>
    <cellStyle name="60% - Акцент3 10" xfId="1241"/>
    <cellStyle name="60% - Акцент3 10 2" xfId="1242"/>
    <cellStyle name="60% - Акцент3 11" xfId="1243"/>
    <cellStyle name="60% - Акцент3 11 2" xfId="1244"/>
    <cellStyle name="60% - Акцент3 12" xfId="1245"/>
    <cellStyle name="60% - Акцент3 2" xfId="1246"/>
    <cellStyle name="60% - Акцент3 2 2" xfId="1247"/>
    <cellStyle name="60% - Акцент3 2_загрузка по периодам" xfId="1248"/>
    <cellStyle name="60% - Акцент3 3" xfId="1249"/>
    <cellStyle name="60% - Акцент3 3 2" xfId="1250"/>
    <cellStyle name="60% - Акцент3 4" xfId="1251"/>
    <cellStyle name="60% - Акцент3 4 2" xfId="1252"/>
    <cellStyle name="60% - Акцент3 5" xfId="1253"/>
    <cellStyle name="60% - Акцент3 5 2" xfId="1254"/>
    <cellStyle name="60% - Акцент3 6" xfId="1255"/>
    <cellStyle name="60% - Акцент3 6 2" xfId="1256"/>
    <cellStyle name="60% - Акцент3 7" xfId="1257"/>
    <cellStyle name="60% - Акцент3 7 2" xfId="1258"/>
    <cellStyle name="60% - Акцент3 8" xfId="1259"/>
    <cellStyle name="60% - Акцент3 8 2" xfId="1260"/>
    <cellStyle name="60% - Акцент3 9" xfId="1261"/>
    <cellStyle name="60% - Акцент3 9 2" xfId="1262"/>
    <cellStyle name="60% - Акцент4 1" xfId="1263"/>
    <cellStyle name="60% - Акцент4 1 1" xfId="1264"/>
    <cellStyle name="60% - Акцент4 1 1 2" xfId="1265"/>
    <cellStyle name="60% - Акцент4 1 10" xfId="1266"/>
    <cellStyle name="60% - Акцент4 1 10 2" xfId="1267"/>
    <cellStyle name="60% - Акцент4 1 11" xfId="1268"/>
    <cellStyle name="60% - Акцент4 1 11 2" xfId="1269"/>
    <cellStyle name="60% - Акцент4 1 12" xfId="1270"/>
    <cellStyle name="60% - Акцент4 1 2" xfId="1271"/>
    <cellStyle name="60% - Акцент4 1 2 2" xfId="1272"/>
    <cellStyle name="60% - Акцент4 1 3" xfId="1273"/>
    <cellStyle name="60% - Акцент4 1 3 2" xfId="1274"/>
    <cellStyle name="60% - Акцент4 1 4" xfId="1275"/>
    <cellStyle name="60% - Акцент4 1 4 2" xfId="1276"/>
    <cellStyle name="60% - Акцент4 1 5" xfId="1277"/>
    <cellStyle name="60% - Акцент4 1 5 2" xfId="1278"/>
    <cellStyle name="60% - Акцент4 1 6" xfId="1279"/>
    <cellStyle name="60% - Акцент4 1 6 2" xfId="1280"/>
    <cellStyle name="60% - Акцент4 1 7" xfId="1281"/>
    <cellStyle name="60% - Акцент4 1 7 2" xfId="1282"/>
    <cellStyle name="60% - Акцент4 1 8" xfId="1283"/>
    <cellStyle name="60% - Акцент4 1 8 2" xfId="1284"/>
    <cellStyle name="60% - Акцент4 1 9" xfId="1285"/>
    <cellStyle name="60% - Акцент4 1 9 2" xfId="1286"/>
    <cellStyle name="60% - Акцент4 10" xfId="1287"/>
    <cellStyle name="60% - Акцент4 10 2" xfId="1288"/>
    <cellStyle name="60% - Акцент4 11" xfId="1289"/>
    <cellStyle name="60% - Акцент4 11 2" xfId="1290"/>
    <cellStyle name="60% - Акцент4 12" xfId="1291"/>
    <cellStyle name="60% - Акцент4 2" xfId="1292"/>
    <cellStyle name="60% - Акцент4 2 2" xfId="1293"/>
    <cellStyle name="60% - Акцент4 2_загрузка по периодам" xfId="1294"/>
    <cellStyle name="60% - Акцент4 3" xfId="1295"/>
    <cellStyle name="60% - Акцент4 3 2" xfId="1296"/>
    <cellStyle name="60% - Акцент4 4" xfId="1297"/>
    <cellStyle name="60% - Акцент4 4 2" xfId="1298"/>
    <cellStyle name="60% - Акцент4 5" xfId="1299"/>
    <cellStyle name="60% - Акцент4 5 2" xfId="1300"/>
    <cellStyle name="60% - Акцент4 6" xfId="1301"/>
    <cellStyle name="60% - Акцент4 6 2" xfId="1302"/>
    <cellStyle name="60% - Акцент4 7" xfId="1303"/>
    <cellStyle name="60% - Акцент4 7 2" xfId="1304"/>
    <cellStyle name="60% - Акцент4 8" xfId="1305"/>
    <cellStyle name="60% - Акцент4 8 2" xfId="1306"/>
    <cellStyle name="60% - Акцент4 9" xfId="1307"/>
    <cellStyle name="60% - Акцент4 9 2" xfId="1308"/>
    <cellStyle name="60% - Акцент5 1" xfId="1309"/>
    <cellStyle name="60% - Акцент5 1 1" xfId="1310"/>
    <cellStyle name="60% - Акцент5 1 1 2" xfId="1311"/>
    <cellStyle name="60% - Акцент5 1 10" xfId="1312"/>
    <cellStyle name="60% - Акцент5 1 10 2" xfId="1313"/>
    <cellStyle name="60% - Акцент5 1 11" xfId="1314"/>
    <cellStyle name="60% - Акцент5 1 11 2" xfId="1315"/>
    <cellStyle name="60% - Акцент5 1 12" xfId="1316"/>
    <cellStyle name="60% - Акцент5 1 2" xfId="1317"/>
    <cellStyle name="60% - Акцент5 1 2 2" xfId="1318"/>
    <cellStyle name="60% - Акцент5 1 3" xfId="1319"/>
    <cellStyle name="60% - Акцент5 1 3 2" xfId="1320"/>
    <cellStyle name="60% - Акцент5 1 4" xfId="1321"/>
    <cellStyle name="60% - Акцент5 1 4 2" xfId="1322"/>
    <cellStyle name="60% - Акцент5 1 5" xfId="1323"/>
    <cellStyle name="60% - Акцент5 1 5 2" xfId="1324"/>
    <cellStyle name="60% - Акцент5 1 6" xfId="1325"/>
    <cellStyle name="60% - Акцент5 1 6 2" xfId="1326"/>
    <cellStyle name="60% - Акцент5 1 7" xfId="1327"/>
    <cellStyle name="60% - Акцент5 1 7 2" xfId="1328"/>
    <cellStyle name="60% - Акцент5 1 8" xfId="1329"/>
    <cellStyle name="60% - Акцент5 1 8 2" xfId="1330"/>
    <cellStyle name="60% - Акцент5 1 9" xfId="1331"/>
    <cellStyle name="60% - Акцент5 1 9 2" xfId="1332"/>
    <cellStyle name="60% - Акцент5 10" xfId="1333"/>
    <cellStyle name="60% - Акцент5 10 2" xfId="1334"/>
    <cellStyle name="60% - Акцент5 11" xfId="1335"/>
    <cellStyle name="60% - Акцент5 11 2" xfId="1336"/>
    <cellStyle name="60% - Акцент5 12" xfId="1337"/>
    <cellStyle name="60% - Акцент5 2" xfId="1338"/>
    <cellStyle name="60% - Акцент5 2 2" xfId="1339"/>
    <cellStyle name="60% - Акцент5 2_загрузка по периодам" xfId="1340"/>
    <cellStyle name="60% - Акцент5 3" xfId="1341"/>
    <cellStyle name="60% - Акцент5 3 2" xfId="1342"/>
    <cellStyle name="60% - Акцент5 4" xfId="1343"/>
    <cellStyle name="60% - Акцент5 4 2" xfId="1344"/>
    <cellStyle name="60% - Акцент5 5" xfId="1345"/>
    <cellStyle name="60% - Акцент5 5 2" xfId="1346"/>
    <cellStyle name="60% - Акцент5 6" xfId="1347"/>
    <cellStyle name="60% - Акцент5 6 2" xfId="1348"/>
    <cellStyle name="60% - Акцент5 7" xfId="1349"/>
    <cellStyle name="60% - Акцент5 7 2" xfId="1350"/>
    <cellStyle name="60% - Акцент5 8" xfId="1351"/>
    <cellStyle name="60% - Акцент5 8 2" xfId="1352"/>
    <cellStyle name="60% - Акцент5 9" xfId="1353"/>
    <cellStyle name="60% - Акцент5 9 2" xfId="1354"/>
    <cellStyle name="60% - Акцент6 1" xfId="1355"/>
    <cellStyle name="60% - Акцент6 1 1" xfId="1356"/>
    <cellStyle name="60% - Акцент6 1 1 2" xfId="1357"/>
    <cellStyle name="60% - Акцент6 1 10" xfId="1358"/>
    <cellStyle name="60% - Акцент6 1 10 2" xfId="1359"/>
    <cellStyle name="60% - Акцент6 1 11" xfId="1360"/>
    <cellStyle name="60% - Акцент6 1 11 2" xfId="1361"/>
    <cellStyle name="60% - Акцент6 1 12" xfId="1362"/>
    <cellStyle name="60% - Акцент6 1 2" xfId="1363"/>
    <cellStyle name="60% - Акцент6 1 2 2" xfId="1364"/>
    <cellStyle name="60% - Акцент6 1 3" xfId="1365"/>
    <cellStyle name="60% - Акцент6 1 3 2" xfId="1366"/>
    <cellStyle name="60% - Акцент6 1 4" xfId="1367"/>
    <cellStyle name="60% - Акцент6 1 4 2" xfId="1368"/>
    <cellStyle name="60% - Акцент6 1 5" xfId="1369"/>
    <cellStyle name="60% - Акцент6 1 5 2" xfId="1370"/>
    <cellStyle name="60% - Акцент6 1 6" xfId="1371"/>
    <cellStyle name="60% - Акцент6 1 6 2" xfId="1372"/>
    <cellStyle name="60% - Акцент6 1 7" xfId="1373"/>
    <cellStyle name="60% - Акцент6 1 7 2" xfId="1374"/>
    <cellStyle name="60% - Акцент6 1 8" xfId="1375"/>
    <cellStyle name="60% - Акцент6 1 8 2" xfId="1376"/>
    <cellStyle name="60% - Акцент6 1 9" xfId="1377"/>
    <cellStyle name="60% - Акцент6 1 9 2" xfId="1378"/>
    <cellStyle name="60% - Акцент6 10" xfId="1379"/>
    <cellStyle name="60% - Акцент6 10 2" xfId="1380"/>
    <cellStyle name="60% - Акцент6 11" xfId="1381"/>
    <cellStyle name="60% - Акцент6 11 2" xfId="1382"/>
    <cellStyle name="60% - Акцент6 12" xfId="1383"/>
    <cellStyle name="60% - Акцент6 2" xfId="1384"/>
    <cellStyle name="60% - Акцент6 2 2" xfId="1385"/>
    <cellStyle name="60% - Акцент6 2_загрузка по периодам" xfId="1386"/>
    <cellStyle name="60% - Акцент6 3" xfId="1387"/>
    <cellStyle name="60% - Акцент6 3 2" xfId="1388"/>
    <cellStyle name="60% - Акцент6 4" xfId="1389"/>
    <cellStyle name="60% - Акцент6 4 2" xfId="1390"/>
    <cellStyle name="60% - Акцент6 5" xfId="1391"/>
    <cellStyle name="60% - Акцент6 5 2" xfId="1392"/>
    <cellStyle name="60% - Акцент6 6" xfId="1393"/>
    <cellStyle name="60% - Акцент6 6 2" xfId="1394"/>
    <cellStyle name="60% - Акцент6 7" xfId="1395"/>
    <cellStyle name="60% - Акцент6 7 2" xfId="1396"/>
    <cellStyle name="60% - Акцент6 8" xfId="1397"/>
    <cellStyle name="60% - Акцент6 8 2" xfId="1398"/>
    <cellStyle name="60% - Акцент6 9" xfId="1399"/>
    <cellStyle name="60% - Акцент6 9 2" xfId="1400"/>
    <cellStyle name="Accent1" xfId="1401"/>
    <cellStyle name="Accent2" xfId="1402"/>
    <cellStyle name="Accent3" xfId="1403"/>
    <cellStyle name="Accent4" xfId="1404"/>
    <cellStyle name="Accent5" xfId="1405"/>
    <cellStyle name="Accent6" xfId="1406"/>
    <cellStyle name="Bad" xfId="1407"/>
    <cellStyle name="Calculation" xfId="1408"/>
    <cellStyle name="Check Cell" xfId="1409"/>
    <cellStyle name="Excel Built-in Normal" xfId="1410"/>
    <cellStyle name="Excel Built-in Normal 1" xfId="1411"/>
    <cellStyle name="Excel Built-in Normal 2" xfId="1412"/>
    <cellStyle name="Excel Built-in Normal 2 2" xfId="1413"/>
    <cellStyle name="Excel Built-in Normal 3" xfId="1414"/>
    <cellStyle name="Excel Built-in Normal_1-фб_нов_вн  обор  20111028 - копия" xfId="1415"/>
    <cellStyle name="Excel Built-in Percent" xfId="1416"/>
    <cellStyle name="Excel_BuiltIn_Hyperlink" xfId="1417"/>
    <cellStyle name="Explanatory Text" xfId="1418"/>
    <cellStyle name="Good" xfId="1419"/>
    <cellStyle name="Heading" xfId="1420"/>
    <cellStyle name="Heading 1" xfId="1421"/>
    <cellStyle name="Heading 2" xfId="1422"/>
    <cellStyle name="Heading 3" xfId="1423"/>
    <cellStyle name="Heading 4" xfId="1424"/>
    <cellStyle name="Heading1" xfId="1425"/>
    <cellStyle name="Heading1 1" xfId="1426"/>
    <cellStyle name="Heading1 2" xfId="1427"/>
    <cellStyle name="Input" xfId="1428"/>
    <cellStyle name="Linked Cell" xfId="1429"/>
    <cellStyle name="Neutral" xfId="1430"/>
    <cellStyle name="Normal_MARTEL_MOD" xfId="1431"/>
    <cellStyle name="Note" xfId="1432"/>
    <cellStyle name="Note 2" xfId="1433"/>
    <cellStyle name="Output" xfId="1434"/>
    <cellStyle name="Result" xfId="1435"/>
    <cellStyle name="Result 1" xfId="1436"/>
    <cellStyle name="Result 2" xfId="1437"/>
    <cellStyle name="Result2" xfId="1438"/>
    <cellStyle name="Result2 1" xfId="1439"/>
    <cellStyle name="S4" xfId="1440"/>
    <cellStyle name="S4 2" xfId="1441"/>
    <cellStyle name="TableStyleLight1" xfId="1442"/>
    <cellStyle name="Title" xfId="1443"/>
    <cellStyle name="Total" xfId="1444"/>
    <cellStyle name="Warning Text" xfId="1445"/>
    <cellStyle name="Акцент1 1" xfId="1446"/>
    <cellStyle name="Акцент1 1 1" xfId="1447"/>
    <cellStyle name="Акцент1 1 1 2" xfId="1448"/>
    <cellStyle name="Акцент1 1 10" xfId="1449"/>
    <cellStyle name="Акцент1 1 10 2" xfId="1450"/>
    <cellStyle name="Акцент1 1 11" xfId="1451"/>
    <cellStyle name="Акцент1 1 11 2" xfId="1452"/>
    <cellStyle name="Акцент1 1 12" xfId="1453"/>
    <cellStyle name="Акцент1 1 2" xfId="1454"/>
    <cellStyle name="Акцент1 1 2 2" xfId="1455"/>
    <cellStyle name="Акцент1 1 3" xfId="1456"/>
    <cellStyle name="Акцент1 1 3 2" xfId="1457"/>
    <cellStyle name="Акцент1 1 4" xfId="1458"/>
    <cellStyle name="Акцент1 1 4 2" xfId="1459"/>
    <cellStyle name="Акцент1 1 5" xfId="1460"/>
    <cellStyle name="Акцент1 1 5 2" xfId="1461"/>
    <cellStyle name="Акцент1 1 6" xfId="1462"/>
    <cellStyle name="Акцент1 1 6 2" xfId="1463"/>
    <cellStyle name="Акцент1 1 7" xfId="1464"/>
    <cellStyle name="Акцент1 1 7 2" xfId="1465"/>
    <cellStyle name="Акцент1 1 8" xfId="1466"/>
    <cellStyle name="Акцент1 1 8 2" xfId="1467"/>
    <cellStyle name="Акцент1 1 9" xfId="1468"/>
    <cellStyle name="Акцент1 1 9 2" xfId="1469"/>
    <cellStyle name="Акцент1 10" xfId="1470"/>
    <cellStyle name="Акцент1 10 2" xfId="1471"/>
    <cellStyle name="Акцент1 11" xfId="1472"/>
    <cellStyle name="Акцент1 11 2" xfId="1473"/>
    <cellStyle name="Акцент1 12" xfId="1474"/>
    <cellStyle name="Акцент1 2" xfId="1475"/>
    <cellStyle name="Акцент1 2 2" xfId="1476"/>
    <cellStyle name="Акцент1 2_загрузка по периодам" xfId="1477"/>
    <cellStyle name="Акцент1 3" xfId="1478"/>
    <cellStyle name="Акцент1 3 2" xfId="1479"/>
    <cellStyle name="Акцент1 4" xfId="1480"/>
    <cellStyle name="Акцент1 4 2" xfId="1481"/>
    <cellStyle name="Акцент1 5" xfId="1482"/>
    <cellStyle name="Акцент1 5 2" xfId="1483"/>
    <cellStyle name="Акцент1 6" xfId="1484"/>
    <cellStyle name="Акцент1 6 2" xfId="1485"/>
    <cellStyle name="Акцент1 7" xfId="1486"/>
    <cellStyle name="Акцент1 7 2" xfId="1487"/>
    <cellStyle name="Акцент1 8" xfId="1488"/>
    <cellStyle name="Акцент1 8 2" xfId="1489"/>
    <cellStyle name="Акцент1 9" xfId="1490"/>
    <cellStyle name="Акцент1 9 2" xfId="1491"/>
    <cellStyle name="Акцент2 1" xfId="1492"/>
    <cellStyle name="Акцент2 1 1" xfId="1493"/>
    <cellStyle name="Акцент2 1 1 2" xfId="1494"/>
    <cellStyle name="Акцент2 1 10" xfId="1495"/>
    <cellStyle name="Акцент2 1 10 2" xfId="1496"/>
    <cellStyle name="Акцент2 1 11" xfId="1497"/>
    <cellStyle name="Акцент2 1 11 2" xfId="1498"/>
    <cellStyle name="Акцент2 1 12" xfId="1499"/>
    <cellStyle name="Акцент2 1 2" xfId="1500"/>
    <cellStyle name="Акцент2 1 2 2" xfId="1501"/>
    <cellStyle name="Акцент2 1 3" xfId="1502"/>
    <cellStyle name="Акцент2 1 3 2" xfId="1503"/>
    <cellStyle name="Акцент2 1 4" xfId="1504"/>
    <cellStyle name="Акцент2 1 4 2" xfId="1505"/>
    <cellStyle name="Акцент2 1 5" xfId="1506"/>
    <cellStyle name="Акцент2 1 5 2" xfId="1507"/>
    <cellStyle name="Акцент2 1 6" xfId="1508"/>
    <cellStyle name="Акцент2 1 6 2" xfId="1509"/>
    <cellStyle name="Акцент2 1 7" xfId="1510"/>
    <cellStyle name="Акцент2 1 7 2" xfId="1511"/>
    <cellStyle name="Акцент2 1 8" xfId="1512"/>
    <cellStyle name="Акцент2 1 8 2" xfId="1513"/>
    <cellStyle name="Акцент2 1 9" xfId="1514"/>
    <cellStyle name="Акцент2 1 9 2" xfId="1515"/>
    <cellStyle name="Акцент2 10" xfId="1516"/>
    <cellStyle name="Акцент2 10 2" xfId="1517"/>
    <cellStyle name="Акцент2 11" xfId="1518"/>
    <cellStyle name="Акцент2 11 2" xfId="1519"/>
    <cellStyle name="Акцент2 12" xfId="1520"/>
    <cellStyle name="Акцент2 2" xfId="1521"/>
    <cellStyle name="Акцент2 2 2" xfId="1522"/>
    <cellStyle name="Акцент2 2_загрузка по периодам" xfId="1523"/>
    <cellStyle name="Акцент2 3" xfId="1524"/>
    <cellStyle name="Акцент2 3 2" xfId="1525"/>
    <cellStyle name="Акцент2 4" xfId="1526"/>
    <cellStyle name="Акцент2 4 2" xfId="1527"/>
    <cellStyle name="Акцент2 5" xfId="1528"/>
    <cellStyle name="Акцент2 5 2" xfId="1529"/>
    <cellStyle name="Акцент2 6" xfId="1530"/>
    <cellStyle name="Акцент2 6 2" xfId="1531"/>
    <cellStyle name="Акцент2 7" xfId="1532"/>
    <cellStyle name="Акцент2 7 2" xfId="1533"/>
    <cellStyle name="Акцент2 8" xfId="1534"/>
    <cellStyle name="Акцент2 8 2" xfId="1535"/>
    <cellStyle name="Акцент2 9" xfId="1536"/>
    <cellStyle name="Акцент2 9 2" xfId="1537"/>
    <cellStyle name="Акцент3 1" xfId="1538"/>
    <cellStyle name="Акцент3 1 1" xfId="1539"/>
    <cellStyle name="Акцент3 1 1 2" xfId="1540"/>
    <cellStyle name="Акцент3 1 10" xfId="1541"/>
    <cellStyle name="Акцент3 1 10 2" xfId="1542"/>
    <cellStyle name="Акцент3 1 11" xfId="1543"/>
    <cellStyle name="Акцент3 1 11 2" xfId="1544"/>
    <cellStyle name="Акцент3 1 12" xfId="1545"/>
    <cellStyle name="Акцент3 1 2" xfId="1546"/>
    <cellStyle name="Акцент3 1 2 2" xfId="1547"/>
    <cellStyle name="Акцент3 1 3" xfId="1548"/>
    <cellStyle name="Акцент3 1 3 2" xfId="1549"/>
    <cellStyle name="Акцент3 1 4" xfId="1550"/>
    <cellStyle name="Акцент3 1 4 2" xfId="1551"/>
    <cellStyle name="Акцент3 1 5" xfId="1552"/>
    <cellStyle name="Акцент3 1 5 2" xfId="1553"/>
    <cellStyle name="Акцент3 1 6" xfId="1554"/>
    <cellStyle name="Акцент3 1 6 2" xfId="1555"/>
    <cellStyle name="Акцент3 1 7" xfId="1556"/>
    <cellStyle name="Акцент3 1 7 2" xfId="1557"/>
    <cellStyle name="Акцент3 1 8" xfId="1558"/>
    <cellStyle name="Акцент3 1 8 2" xfId="1559"/>
    <cellStyle name="Акцент3 1 9" xfId="1560"/>
    <cellStyle name="Акцент3 1 9 2" xfId="1561"/>
    <cellStyle name="Акцент3 10" xfId="1562"/>
    <cellStyle name="Акцент3 10 2" xfId="1563"/>
    <cellStyle name="Акцент3 11" xfId="1564"/>
    <cellStyle name="Акцент3 11 2" xfId="1565"/>
    <cellStyle name="Акцент3 12" xfId="1566"/>
    <cellStyle name="Акцент3 2" xfId="1567"/>
    <cellStyle name="Акцент3 2 2" xfId="1568"/>
    <cellStyle name="Акцент3 2_загрузка по периодам" xfId="1569"/>
    <cellStyle name="Акцент3 3" xfId="1570"/>
    <cellStyle name="Акцент3 3 2" xfId="1571"/>
    <cellStyle name="Акцент3 4" xfId="1572"/>
    <cellStyle name="Акцент3 4 2" xfId="1573"/>
    <cellStyle name="Акцент3 5" xfId="1574"/>
    <cellStyle name="Акцент3 5 2" xfId="1575"/>
    <cellStyle name="Акцент3 6" xfId="1576"/>
    <cellStyle name="Акцент3 6 2" xfId="1577"/>
    <cellStyle name="Акцент3 7" xfId="1578"/>
    <cellStyle name="Акцент3 7 2" xfId="1579"/>
    <cellStyle name="Акцент3 8" xfId="1580"/>
    <cellStyle name="Акцент3 8 2" xfId="1581"/>
    <cellStyle name="Акцент3 9" xfId="1582"/>
    <cellStyle name="Акцент3 9 2" xfId="1583"/>
    <cellStyle name="Акцент4 1" xfId="1584"/>
    <cellStyle name="Акцент4 1 1" xfId="1585"/>
    <cellStyle name="Акцент4 1 1 2" xfId="1586"/>
    <cellStyle name="Акцент4 1 10" xfId="1587"/>
    <cellStyle name="Акцент4 1 10 2" xfId="1588"/>
    <cellStyle name="Акцент4 1 11" xfId="1589"/>
    <cellStyle name="Акцент4 1 11 2" xfId="1590"/>
    <cellStyle name="Акцент4 1 12" xfId="1591"/>
    <cellStyle name="Акцент4 1 2" xfId="1592"/>
    <cellStyle name="Акцент4 1 2 2" xfId="1593"/>
    <cellStyle name="Акцент4 1 3" xfId="1594"/>
    <cellStyle name="Акцент4 1 3 2" xfId="1595"/>
    <cellStyle name="Акцент4 1 4" xfId="1596"/>
    <cellStyle name="Акцент4 1 4 2" xfId="1597"/>
    <cellStyle name="Акцент4 1 5" xfId="1598"/>
    <cellStyle name="Акцент4 1 5 2" xfId="1599"/>
    <cellStyle name="Акцент4 1 6" xfId="1600"/>
    <cellStyle name="Акцент4 1 6 2" xfId="1601"/>
    <cellStyle name="Акцент4 1 7" xfId="1602"/>
    <cellStyle name="Акцент4 1 7 2" xfId="1603"/>
    <cellStyle name="Акцент4 1 8" xfId="1604"/>
    <cellStyle name="Акцент4 1 8 2" xfId="1605"/>
    <cellStyle name="Акцент4 1 9" xfId="1606"/>
    <cellStyle name="Акцент4 1 9 2" xfId="1607"/>
    <cellStyle name="Акцент4 10" xfId="1608"/>
    <cellStyle name="Акцент4 10 2" xfId="1609"/>
    <cellStyle name="Акцент4 11" xfId="1610"/>
    <cellStyle name="Акцент4 11 2" xfId="1611"/>
    <cellStyle name="Акцент4 12" xfId="1612"/>
    <cellStyle name="Акцент4 2" xfId="1613"/>
    <cellStyle name="Акцент4 2 2" xfId="1614"/>
    <cellStyle name="Акцент4 2_загрузка по периодам" xfId="1615"/>
    <cellStyle name="Акцент4 3" xfId="1616"/>
    <cellStyle name="Акцент4 3 2" xfId="1617"/>
    <cellStyle name="Акцент4 4" xfId="1618"/>
    <cellStyle name="Акцент4 4 2" xfId="1619"/>
    <cellStyle name="Акцент4 5" xfId="1620"/>
    <cellStyle name="Акцент4 5 2" xfId="1621"/>
    <cellStyle name="Акцент4 6" xfId="1622"/>
    <cellStyle name="Акцент4 6 2" xfId="1623"/>
    <cellStyle name="Акцент4 7" xfId="1624"/>
    <cellStyle name="Акцент4 7 2" xfId="1625"/>
    <cellStyle name="Акцент4 8" xfId="1626"/>
    <cellStyle name="Акцент4 8 2" xfId="1627"/>
    <cellStyle name="Акцент4 9" xfId="1628"/>
    <cellStyle name="Акцент4 9 2" xfId="1629"/>
    <cellStyle name="Акцент5 1" xfId="1630"/>
    <cellStyle name="Акцент5 1 1" xfId="1631"/>
    <cellStyle name="Акцент5 1 1 2" xfId="1632"/>
    <cellStyle name="Акцент5 1 10" xfId="1633"/>
    <cellStyle name="Акцент5 1 10 2" xfId="1634"/>
    <cellStyle name="Акцент5 1 11" xfId="1635"/>
    <cellStyle name="Акцент5 1 11 2" xfId="1636"/>
    <cellStyle name="Акцент5 1 12" xfId="1637"/>
    <cellStyle name="Акцент5 1 2" xfId="1638"/>
    <cellStyle name="Акцент5 1 2 2" xfId="1639"/>
    <cellStyle name="Акцент5 1 3" xfId="1640"/>
    <cellStyle name="Акцент5 1 3 2" xfId="1641"/>
    <cellStyle name="Акцент5 1 4" xfId="1642"/>
    <cellStyle name="Акцент5 1 4 2" xfId="1643"/>
    <cellStyle name="Акцент5 1 5" xfId="1644"/>
    <cellStyle name="Акцент5 1 5 2" xfId="1645"/>
    <cellStyle name="Акцент5 1 6" xfId="1646"/>
    <cellStyle name="Акцент5 1 6 2" xfId="1647"/>
    <cellStyle name="Акцент5 1 7" xfId="1648"/>
    <cellStyle name="Акцент5 1 7 2" xfId="1649"/>
    <cellStyle name="Акцент5 1 8" xfId="1650"/>
    <cellStyle name="Акцент5 1 8 2" xfId="1651"/>
    <cellStyle name="Акцент5 1 9" xfId="1652"/>
    <cellStyle name="Акцент5 1 9 2" xfId="1653"/>
    <cellStyle name="Акцент5 10" xfId="1654"/>
    <cellStyle name="Акцент5 10 2" xfId="1655"/>
    <cellStyle name="Акцент5 11" xfId="1656"/>
    <cellStyle name="Акцент5 11 2" xfId="1657"/>
    <cellStyle name="Акцент5 12" xfId="1658"/>
    <cellStyle name="Акцент5 2" xfId="1659"/>
    <cellStyle name="Акцент5 2 2" xfId="1660"/>
    <cellStyle name="Акцент5 2_загрузка по периодам" xfId="1661"/>
    <cellStyle name="Акцент5 3" xfId="1662"/>
    <cellStyle name="Акцент5 3 2" xfId="1663"/>
    <cellStyle name="Акцент5 4" xfId="1664"/>
    <cellStyle name="Акцент5 4 2" xfId="1665"/>
    <cellStyle name="Акцент5 5" xfId="1666"/>
    <cellStyle name="Акцент5 5 2" xfId="1667"/>
    <cellStyle name="Акцент5 6" xfId="1668"/>
    <cellStyle name="Акцент5 6 2" xfId="1669"/>
    <cellStyle name="Акцент5 7" xfId="1670"/>
    <cellStyle name="Акцент5 7 2" xfId="1671"/>
    <cellStyle name="Акцент5 8" xfId="1672"/>
    <cellStyle name="Акцент5 8 2" xfId="1673"/>
    <cellStyle name="Акцент5 9" xfId="1674"/>
    <cellStyle name="Акцент5 9 2" xfId="1675"/>
    <cellStyle name="Акцент6 1" xfId="1676"/>
    <cellStyle name="Акцент6 1 1" xfId="1677"/>
    <cellStyle name="Акцент6 1 1 2" xfId="1678"/>
    <cellStyle name="Акцент6 1 10" xfId="1679"/>
    <cellStyle name="Акцент6 1 10 2" xfId="1680"/>
    <cellStyle name="Акцент6 1 11" xfId="1681"/>
    <cellStyle name="Акцент6 1 11 2" xfId="1682"/>
    <cellStyle name="Акцент6 1 12" xfId="1683"/>
    <cellStyle name="Акцент6 1 2" xfId="1684"/>
    <cellStyle name="Акцент6 1 2 2" xfId="1685"/>
    <cellStyle name="Акцент6 1 3" xfId="1686"/>
    <cellStyle name="Акцент6 1 3 2" xfId="1687"/>
    <cellStyle name="Акцент6 1 4" xfId="1688"/>
    <cellStyle name="Акцент6 1 4 2" xfId="1689"/>
    <cellStyle name="Акцент6 1 5" xfId="1690"/>
    <cellStyle name="Акцент6 1 5 2" xfId="1691"/>
    <cellStyle name="Акцент6 1 6" xfId="1692"/>
    <cellStyle name="Акцент6 1 6 2" xfId="1693"/>
    <cellStyle name="Акцент6 1 7" xfId="1694"/>
    <cellStyle name="Акцент6 1 7 2" xfId="1695"/>
    <cellStyle name="Акцент6 1 8" xfId="1696"/>
    <cellStyle name="Акцент6 1 8 2" xfId="1697"/>
    <cellStyle name="Акцент6 1 9" xfId="1698"/>
    <cellStyle name="Акцент6 1 9 2" xfId="1699"/>
    <cellStyle name="Акцент6 10" xfId="1700"/>
    <cellStyle name="Акцент6 10 2" xfId="1701"/>
    <cellStyle name="Акцент6 11" xfId="1702"/>
    <cellStyle name="Акцент6 11 2" xfId="1703"/>
    <cellStyle name="Акцент6 12" xfId="1704"/>
    <cellStyle name="Акцент6 2" xfId="1705"/>
    <cellStyle name="Акцент6 2 2" xfId="1706"/>
    <cellStyle name="Акцент6 2_загрузка по периодам" xfId="1707"/>
    <cellStyle name="Акцент6 3" xfId="1708"/>
    <cellStyle name="Акцент6 3 2" xfId="1709"/>
    <cellStyle name="Акцент6 4" xfId="1710"/>
    <cellStyle name="Акцент6 4 2" xfId="1711"/>
    <cellStyle name="Акцент6 5" xfId="1712"/>
    <cellStyle name="Акцент6 5 2" xfId="1713"/>
    <cellStyle name="Акцент6 6" xfId="1714"/>
    <cellStyle name="Акцент6 6 2" xfId="1715"/>
    <cellStyle name="Акцент6 7" xfId="1716"/>
    <cellStyle name="Акцент6 7 2" xfId="1717"/>
    <cellStyle name="Акцент6 8" xfId="1718"/>
    <cellStyle name="Акцент6 8 2" xfId="1719"/>
    <cellStyle name="Акцент6 9" xfId="1720"/>
    <cellStyle name="Акцент6 9 2" xfId="1721"/>
    <cellStyle name="Ввод  1" xfId="1722"/>
    <cellStyle name="Ввод  1 1" xfId="1723"/>
    <cellStyle name="Ввод  1 1 2" xfId="1724"/>
    <cellStyle name="Ввод  1 10" xfId="1725"/>
    <cellStyle name="Ввод  1 10 2" xfId="1726"/>
    <cellStyle name="Ввод  1 11" xfId="1727"/>
    <cellStyle name="Ввод  1 11 2" xfId="1728"/>
    <cellStyle name="Ввод  1 12" xfId="1729"/>
    <cellStyle name="Ввод  1 2" xfId="1730"/>
    <cellStyle name="Ввод  1 2 2" xfId="1731"/>
    <cellStyle name="Ввод  1 3" xfId="1732"/>
    <cellStyle name="Ввод  1 3 2" xfId="1733"/>
    <cellStyle name="Ввод  1 4" xfId="1734"/>
    <cellStyle name="Ввод  1 4 2" xfId="1735"/>
    <cellStyle name="Ввод  1 5" xfId="1736"/>
    <cellStyle name="Ввод  1 5 2" xfId="1737"/>
    <cellStyle name="Ввод  1 6" xfId="1738"/>
    <cellStyle name="Ввод  1 6 2" xfId="1739"/>
    <cellStyle name="Ввод  1 7" xfId="1740"/>
    <cellStyle name="Ввод  1 7 2" xfId="1741"/>
    <cellStyle name="Ввод  1 8" xfId="1742"/>
    <cellStyle name="Ввод  1 8 2" xfId="1743"/>
    <cellStyle name="Ввод  1 9" xfId="1744"/>
    <cellStyle name="Ввод  1 9 2" xfId="1745"/>
    <cellStyle name="Ввод  10" xfId="1746"/>
    <cellStyle name="Ввод  10 2" xfId="1747"/>
    <cellStyle name="Ввод  11" xfId="1748"/>
    <cellStyle name="Ввод  11 2" xfId="1749"/>
    <cellStyle name="Ввод  12" xfId="1750"/>
    <cellStyle name="Ввод  2" xfId="1751"/>
    <cellStyle name="Ввод  2 2" xfId="1752"/>
    <cellStyle name="Ввод  2_загрузка по периодам" xfId="1753"/>
    <cellStyle name="Ввод  3" xfId="1754"/>
    <cellStyle name="Ввод  3 2" xfId="1755"/>
    <cellStyle name="Ввод  4" xfId="1756"/>
    <cellStyle name="Ввод  4 2" xfId="1757"/>
    <cellStyle name="Ввод  5" xfId="1758"/>
    <cellStyle name="Ввод  5 2" xfId="1759"/>
    <cellStyle name="Ввод  6" xfId="1760"/>
    <cellStyle name="Ввод  6 2" xfId="1761"/>
    <cellStyle name="Ввод  7" xfId="1762"/>
    <cellStyle name="Ввод  7 2" xfId="1763"/>
    <cellStyle name="Ввод  8" xfId="1764"/>
    <cellStyle name="Ввод  8 2" xfId="1765"/>
    <cellStyle name="Ввод  9" xfId="1766"/>
    <cellStyle name="Ввод  9 2" xfId="1767"/>
    <cellStyle name="Вывод 1" xfId="1768"/>
    <cellStyle name="Вывод 1 1" xfId="1769"/>
    <cellStyle name="Вывод 1 1 2" xfId="1770"/>
    <cellStyle name="Вывод 1 10" xfId="1771"/>
    <cellStyle name="Вывод 1 10 2" xfId="1772"/>
    <cellStyle name="Вывод 1 11" xfId="1773"/>
    <cellStyle name="Вывод 1 11 2" xfId="1774"/>
    <cellStyle name="Вывод 1 12" xfId="1775"/>
    <cellStyle name="Вывод 1 2" xfId="1776"/>
    <cellStyle name="Вывод 1 2 2" xfId="1777"/>
    <cellStyle name="Вывод 1 3" xfId="1778"/>
    <cellStyle name="Вывод 1 3 2" xfId="1779"/>
    <cellStyle name="Вывод 1 4" xfId="1780"/>
    <cellStyle name="Вывод 1 4 2" xfId="1781"/>
    <cellStyle name="Вывод 1 5" xfId="1782"/>
    <cellStyle name="Вывод 1 5 2" xfId="1783"/>
    <cellStyle name="Вывод 1 6" xfId="1784"/>
    <cellStyle name="Вывод 1 6 2" xfId="1785"/>
    <cellStyle name="Вывод 1 7" xfId="1786"/>
    <cellStyle name="Вывод 1 7 2" xfId="1787"/>
    <cellStyle name="Вывод 1 8" xfId="1788"/>
    <cellStyle name="Вывод 1 8 2" xfId="1789"/>
    <cellStyle name="Вывод 1 9" xfId="1790"/>
    <cellStyle name="Вывод 1 9 2" xfId="1791"/>
    <cellStyle name="Вывод 10" xfId="1792"/>
    <cellStyle name="Вывод 10 2" xfId="1793"/>
    <cellStyle name="Вывод 11" xfId="1794"/>
    <cellStyle name="Вывод 11 2" xfId="1795"/>
    <cellStyle name="Вывод 12" xfId="1796"/>
    <cellStyle name="Вывод 2" xfId="1797"/>
    <cellStyle name="Вывод 2 2" xfId="1798"/>
    <cellStyle name="Вывод 2_загрузка по периодам" xfId="1799"/>
    <cellStyle name="Вывод 3" xfId="1800"/>
    <cellStyle name="Вывод 3 2" xfId="1801"/>
    <cellStyle name="Вывод 4" xfId="1802"/>
    <cellStyle name="Вывод 4 2" xfId="1803"/>
    <cellStyle name="Вывод 5" xfId="1804"/>
    <cellStyle name="Вывод 5 2" xfId="1805"/>
    <cellStyle name="Вывод 6" xfId="1806"/>
    <cellStyle name="Вывод 6 2" xfId="1807"/>
    <cellStyle name="Вывод 7" xfId="1808"/>
    <cellStyle name="Вывод 7 2" xfId="1809"/>
    <cellStyle name="Вывод 8" xfId="1810"/>
    <cellStyle name="Вывод 8 2" xfId="1811"/>
    <cellStyle name="Вывод 9" xfId="1812"/>
    <cellStyle name="Вывод 9 2" xfId="1813"/>
    <cellStyle name="Вычисление 1" xfId="1814"/>
    <cellStyle name="Вычисление 1 1" xfId="1815"/>
    <cellStyle name="Вычисление 1 1 2" xfId="1816"/>
    <cellStyle name="Вычисление 1 10" xfId="1817"/>
    <cellStyle name="Вычисление 1 10 2" xfId="1818"/>
    <cellStyle name="Вычисление 1 11" xfId="1819"/>
    <cellStyle name="Вычисление 1 11 2" xfId="1820"/>
    <cellStyle name="Вычисление 1 12" xfId="1821"/>
    <cellStyle name="Вычисление 1 2" xfId="1822"/>
    <cellStyle name="Вычисление 1 2 2" xfId="1823"/>
    <cellStyle name="Вычисление 1 3" xfId="1824"/>
    <cellStyle name="Вычисление 1 3 2" xfId="1825"/>
    <cellStyle name="Вычисление 1 4" xfId="1826"/>
    <cellStyle name="Вычисление 1 4 2" xfId="1827"/>
    <cellStyle name="Вычисление 1 5" xfId="1828"/>
    <cellStyle name="Вычисление 1 5 2" xfId="1829"/>
    <cellStyle name="Вычисление 1 6" xfId="1830"/>
    <cellStyle name="Вычисление 1 6 2" xfId="1831"/>
    <cellStyle name="Вычисление 1 7" xfId="1832"/>
    <cellStyle name="Вычисление 1 7 2" xfId="1833"/>
    <cellStyle name="Вычисление 1 8" xfId="1834"/>
    <cellStyle name="Вычисление 1 8 2" xfId="1835"/>
    <cellStyle name="Вычисление 1 9" xfId="1836"/>
    <cellStyle name="Вычисление 1 9 2" xfId="1837"/>
    <cellStyle name="Вычисление 10" xfId="1838"/>
    <cellStyle name="Вычисление 10 2" xfId="1839"/>
    <cellStyle name="Вычисление 11" xfId="1840"/>
    <cellStyle name="Вычисление 11 2" xfId="1841"/>
    <cellStyle name="Вычисление 12" xfId="1842"/>
    <cellStyle name="Вычисление 2" xfId="1843"/>
    <cellStyle name="Вычисление 2 2" xfId="1844"/>
    <cellStyle name="Вычисление 2_загрузка по периодам" xfId="1845"/>
    <cellStyle name="Вычисление 3" xfId="1846"/>
    <cellStyle name="Вычисление 3 2" xfId="1847"/>
    <cellStyle name="Вычисление 4" xfId="1848"/>
    <cellStyle name="Вычисление 4 2" xfId="1849"/>
    <cellStyle name="Вычисление 5" xfId="1850"/>
    <cellStyle name="Вычисление 5 2" xfId="1851"/>
    <cellStyle name="Вычисление 6" xfId="1852"/>
    <cellStyle name="Вычисление 6 2" xfId="1853"/>
    <cellStyle name="Вычисление 7" xfId="1854"/>
    <cellStyle name="Вычисление 7 2" xfId="1855"/>
    <cellStyle name="Вычисление 8" xfId="1856"/>
    <cellStyle name="Вычисление 8 2" xfId="1857"/>
    <cellStyle name="Вычисление 9" xfId="1858"/>
    <cellStyle name="Вычисление 9 2" xfId="1859"/>
    <cellStyle name="Заголовок 1 1" xfId="1860"/>
    <cellStyle name="Заголовок 1 1 1" xfId="1861"/>
    <cellStyle name="Заголовок 1 1 1 2" xfId="1862"/>
    <cellStyle name="Заголовок 1 1 10" xfId="1863"/>
    <cellStyle name="Заголовок 1 1 10 2" xfId="1864"/>
    <cellStyle name="Заголовок 1 1 11" xfId="1865"/>
    <cellStyle name="Заголовок 1 1 11 2" xfId="1866"/>
    <cellStyle name="Заголовок 1 1 12" xfId="1867"/>
    <cellStyle name="Заголовок 1 1 2" xfId="1868"/>
    <cellStyle name="Заголовок 1 1 2 2" xfId="1869"/>
    <cellStyle name="Заголовок 1 1 3" xfId="1870"/>
    <cellStyle name="Заголовок 1 1 3 2" xfId="1871"/>
    <cellStyle name="Заголовок 1 1 4" xfId="1872"/>
    <cellStyle name="Заголовок 1 1 4 2" xfId="1873"/>
    <cellStyle name="Заголовок 1 1 5" xfId="1874"/>
    <cellStyle name="Заголовок 1 1 5 2" xfId="1875"/>
    <cellStyle name="Заголовок 1 1 6" xfId="1876"/>
    <cellStyle name="Заголовок 1 1 6 2" xfId="1877"/>
    <cellStyle name="Заголовок 1 1 7" xfId="1878"/>
    <cellStyle name="Заголовок 1 1 7 2" xfId="1879"/>
    <cellStyle name="Заголовок 1 1 8" xfId="1880"/>
    <cellStyle name="Заголовок 1 1 8 2" xfId="1881"/>
    <cellStyle name="Заголовок 1 1 9" xfId="1882"/>
    <cellStyle name="Заголовок 1 1 9 2" xfId="1883"/>
    <cellStyle name="Заголовок 1 10" xfId="1884"/>
    <cellStyle name="Заголовок 1 10 2" xfId="1885"/>
    <cellStyle name="Заголовок 1 11" xfId="1886"/>
    <cellStyle name="Заголовок 1 11 2" xfId="1887"/>
    <cellStyle name="Заголовок 1 12" xfId="1888"/>
    <cellStyle name="Заголовок 1 2" xfId="1889"/>
    <cellStyle name="Заголовок 1 2 2" xfId="1890"/>
    <cellStyle name="Заголовок 1 2_загрузка по периодам" xfId="1891"/>
    <cellStyle name="Заголовок 1 3" xfId="1892"/>
    <cellStyle name="Заголовок 1 3 2" xfId="1893"/>
    <cellStyle name="Заголовок 1 4" xfId="1894"/>
    <cellStyle name="Заголовок 1 4 2" xfId="1895"/>
    <cellStyle name="Заголовок 1 5" xfId="1896"/>
    <cellStyle name="Заголовок 1 5 2" xfId="1897"/>
    <cellStyle name="Заголовок 1 6" xfId="1898"/>
    <cellStyle name="Заголовок 1 6 2" xfId="1899"/>
    <cellStyle name="Заголовок 1 7" xfId="1900"/>
    <cellStyle name="Заголовок 1 7 2" xfId="1901"/>
    <cellStyle name="Заголовок 1 8" xfId="1902"/>
    <cellStyle name="Заголовок 1 8 2" xfId="1903"/>
    <cellStyle name="Заголовок 1 9" xfId="1904"/>
    <cellStyle name="Заголовок 1 9 2" xfId="1905"/>
    <cellStyle name="Заголовок 2 1" xfId="1906"/>
    <cellStyle name="Заголовок 2 1 1" xfId="1907"/>
    <cellStyle name="Заголовок 2 1 1 2" xfId="1908"/>
    <cellStyle name="Заголовок 2 1 10" xfId="1909"/>
    <cellStyle name="Заголовок 2 1 10 2" xfId="1910"/>
    <cellStyle name="Заголовок 2 1 11" xfId="1911"/>
    <cellStyle name="Заголовок 2 1 11 2" xfId="1912"/>
    <cellStyle name="Заголовок 2 1 12" xfId="1913"/>
    <cellStyle name="Заголовок 2 1 2" xfId="1914"/>
    <cellStyle name="Заголовок 2 1 2 2" xfId="1915"/>
    <cellStyle name="Заголовок 2 1 3" xfId="1916"/>
    <cellStyle name="Заголовок 2 1 3 2" xfId="1917"/>
    <cellStyle name="Заголовок 2 1 4" xfId="1918"/>
    <cellStyle name="Заголовок 2 1 4 2" xfId="1919"/>
    <cellStyle name="Заголовок 2 1 5" xfId="1920"/>
    <cellStyle name="Заголовок 2 1 5 2" xfId="1921"/>
    <cellStyle name="Заголовок 2 1 6" xfId="1922"/>
    <cellStyle name="Заголовок 2 1 6 2" xfId="1923"/>
    <cellStyle name="Заголовок 2 1 7" xfId="1924"/>
    <cellStyle name="Заголовок 2 1 7 2" xfId="1925"/>
    <cellStyle name="Заголовок 2 1 8" xfId="1926"/>
    <cellStyle name="Заголовок 2 1 8 2" xfId="1927"/>
    <cellStyle name="Заголовок 2 1 9" xfId="1928"/>
    <cellStyle name="Заголовок 2 1 9 2" xfId="1929"/>
    <cellStyle name="Заголовок 2 10" xfId="1930"/>
    <cellStyle name="Заголовок 2 10 2" xfId="1931"/>
    <cellStyle name="Заголовок 2 11" xfId="1932"/>
    <cellStyle name="Заголовок 2 11 2" xfId="1933"/>
    <cellStyle name="Заголовок 2 12" xfId="1934"/>
    <cellStyle name="Заголовок 2 2" xfId="1935"/>
    <cellStyle name="Заголовок 2 2 2" xfId="1936"/>
    <cellStyle name="Заголовок 2 2_загрузка по периодам" xfId="1937"/>
    <cellStyle name="Заголовок 2 3" xfId="1938"/>
    <cellStyle name="Заголовок 2 3 2" xfId="1939"/>
    <cellStyle name="Заголовок 2 4" xfId="1940"/>
    <cellStyle name="Заголовок 2 4 2" xfId="1941"/>
    <cellStyle name="Заголовок 2 5" xfId="1942"/>
    <cellStyle name="Заголовок 2 5 2" xfId="1943"/>
    <cellStyle name="Заголовок 2 6" xfId="1944"/>
    <cellStyle name="Заголовок 2 6 2" xfId="1945"/>
    <cellStyle name="Заголовок 2 7" xfId="1946"/>
    <cellStyle name="Заголовок 2 7 2" xfId="1947"/>
    <cellStyle name="Заголовок 2 8" xfId="1948"/>
    <cellStyle name="Заголовок 2 8 2" xfId="1949"/>
    <cellStyle name="Заголовок 2 9" xfId="1950"/>
    <cellStyle name="Заголовок 2 9 2" xfId="1951"/>
    <cellStyle name="Заголовок 3 1" xfId="1952"/>
    <cellStyle name="Заголовок 3 1 1" xfId="1953"/>
    <cellStyle name="Заголовок 3 1 1 2" xfId="1954"/>
    <cellStyle name="Заголовок 3 1 10" xfId="1955"/>
    <cellStyle name="Заголовок 3 1 10 2" xfId="1956"/>
    <cellStyle name="Заголовок 3 1 11" xfId="1957"/>
    <cellStyle name="Заголовок 3 1 11 2" xfId="1958"/>
    <cellStyle name="Заголовок 3 1 12" xfId="1959"/>
    <cellStyle name="Заголовок 3 1 2" xfId="1960"/>
    <cellStyle name="Заголовок 3 1 2 2" xfId="1961"/>
    <cellStyle name="Заголовок 3 1 3" xfId="1962"/>
    <cellStyle name="Заголовок 3 1 3 2" xfId="1963"/>
    <cellStyle name="Заголовок 3 1 4" xfId="1964"/>
    <cellStyle name="Заголовок 3 1 4 2" xfId="1965"/>
    <cellStyle name="Заголовок 3 1 5" xfId="1966"/>
    <cellStyle name="Заголовок 3 1 5 2" xfId="1967"/>
    <cellStyle name="Заголовок 3 1 6" xfId="1968"/>
    <cellStyle name="Заголовок 3 1 6 2" xfId="1969"/>
    <cellStyle name="Заголовок 3 1 7" xfId="1970"/>
    <cellStyle name="Заголовок 3 1 7 2" xfId="1971"/>
    <cellStyle name="Заголовок 3 1 8" xfId="1972"/>
    <cellStyle name="Заголовок 3 1 8 2" xfId="1973"/>
    <cellStyle name="Заголовок 3 1 9" xfId="1974"/>
    <cellStyle name="Заголовок 3 1 9 2" xfId="1975"/>
    <cellStyle name="Заголовок 3 10" xfId="1976"/>
    <cellStyle name="Заголовок 3 10 2" xfId="1977"/>
    <cellStyle name="Заголовок 3 11" xfId="1978"/>
    <cellStyle name="Заголовок 3 11 2" xfId="1979"/>
    <cellStyle name="Заголовок 3 12" xfId="1980"/>
    <cellStyle name="Заголовок 3 2" xfId="1981"/>
    <cellStyle name="Заголовок 3 2 2" xfId="1982"/>
    <cellStyle name="Заголовок 3 2_загрузка по периодам" xfId="1983"/>
    <cellStyle name="Заголовок 3 3" xfId="1984"/>
    <cellStyle name="Заголовок 3 3 2" xfId="1985"/>
    <cellStyle name="Заголовок 3 4" xfId="1986"/>
    <cellStyle name="Заголовок 3 4 2" xfId="1987"/>
    <cellStyle name="Заголовок 3 5" xfId="1988"/>
    <cellStyle name="Заголовок 3 5 2" xfId="1989"/>
    <cellStyle name="Заголовок 3 6" xfId="1990"/>
    <cellStyle name="Заголовок 3 6 2" xfId="1991"/>
    <cellStyle name="Заголовок 3 7" xfId="1992"/>
    <cellStyle name="Заголовок 3 7 2" xfId="1993"/>
    <cellStyle name="Заголовок 3 8" xfId="1994"/>
    <cellStyle name="Заголовок 3 8 2" xfId="1995"/>
    <cellStyle name="Заголовок 3 9" xfId="1996"/>
    <cellStyle name="Заголовок 3 9 2" xfId="1997"/>
    <cellStyle name="Заголовок 4 1" xfId="1998"/>
    <cellStyle name="Заголовок 4 1 1" xfId="1999"/>
    <cellStyle name="Заголовок 4 1 1 2" xfId="2000"/>
    <cellStyle name="Заголовок 4 1 10" xfId="2001"/>
    <cellStyle name="Заголовок 4 1 10 2" xfId="2002"/>
    <cellStyle name="Заголовок 4 1 11" xfId="2003"/>
    <cellStyle name="Заголовок 4 1 11 2" xfId="2004"/>
    <cellStyle name="Заголовок 4 1 12" xfId="2005"/>
    <cellStyle name="Заголовок 4 1 2" xfId="2006"/>
    <cellStyle name="Заголовок 4 1 2 2" xfId="2007"/>
    <cellStyle name="Заголовок 4 1 3" xfId="2008"/>
    <cellStyle name="Заголовок 4 1 3 2" xfId="2009"/>
    <cellStyle name="Заголовок 4 1 4" xfId="2010"/>
    <cellStyle name="Заголовок 4 1 4 2" xfId="2011"/>
    <cellStyle name="Заголовок 4 1 5" xfId="2012"/>
    <cellStyle name="Заголовок 4 1 5 2" xfId="2013"/>
    <cellStyle name="Заголовок 4 1 6" xfId="2014"/>
    <cellStyle name="Заголовок 4 1 6 2" xfId="2015"/>
    <cellStyle name="Заголовок 4 1 7" xfId="2016"/>
    <cellStyle name="Заголовок 4 1 7 2" xfId="2017"/>
    <cellStyle name="Заголовок 4 1 8" xfId="2018"/>
    <cellStyle name="Заголовок 4 1 8 2" xfId="2019"/>
    <cellStyle name="Заголовок 4 1 9" xfId="2020"/>
    <cellStyle name="Заголовок 4 1 9 2" xfId="2021"/>
    <cellStyle name="Заголовок 4 10" xfId="2022"/>
    <cellStyle name="Заголовок 4 10 2" xfId="2023"/>
    <cellStyle name="Заголовок 4 11" xfId="2024"/>
    <cellStyle name="Заголовок 4 11 2" xfId="2025"/>
    <cellStyle name="Заголовок 4 12" xfId="2026"/>
    <cellStyle name="Заголовок 4 2" xfId="2027"/>
    <cellStyle name="Заголовок 4 2 2" xfId="2028"/>
    <cellStyle name="Заголовок 4 2_загрузка по периодам" xfId="2029"/>
    <cellStyle name="Заголовок 4 3" xfId="2030"/>
    <cellStyle name="Заголовок 4 3 2" xfId="2031"/>
    <cellStyle name="Заголовок 4 4" xfId="2032"/>
    <cellStyle name="Заголовок 4 4 2" xfId="2033"/>
    <cellStyle name="Заголовок 4 5" xfId="2034"/>
    <cellStyle name="Заголовок 4 5 2" xfId="2035"/>
    <cellStyle name="Заголовок 4 6" xfId="2036"/>
    <cellStyle name="Заголовок 4 6 2" xfId="2037"/>
    <cellStyle name="Заголовок 4 7" xfId="2038"/>
    <cellStyle name="Заголовок 4 7 2" xfId="2039"/>
    <cellStyle name="Заголовок 4 8" xfId="2040"/>
    <cellStyle name="Заголовок 4 8 2" xfId="2041"/>
    <cellStyle name="Заголовок 4 9" xfId="2042"/>
    <cellStyle name="Заголовок 4 9 2" xfId="2043"/>
    <cellStyle name="Итог 1" xfId="2044"/>
    <cellStyle name="Итог 1 1" xfId="2045"/>
    <cellStyle name="Итог 1 1 2" xfId="2046"/>
    <cellStyle name="Итог 1 10" xfId="2047"/>
    <cellStyle name="Итог 1 10 2" xfId="2048"/>
    <cellStyle name="Итог 1 11" xfId="2049"/>
    <cellStyle name="Итог 1 11 2" xfId="2050"/>
    <cellStyle name="Итог 1 12" xfId="2051"/>
    <cellStyle name="Итог 1 2" xfId="2052"/>
    <cellStyle name="Итог 1 2 2" xfId="2053"/>
    <cellStyle name="Итог 1 3" xfId="2054"/>
    <cellStyle name="Итог 1 3 2" xfId="2055"/>
    <cellStyle name="Итог 1 4" xfId="2056"/>
    <cellStyle name="Итог 1 4 2" xfId="2057"/>
    <cellStyle name="Итог 1 5" xfId="2058"/>
    <cellStyle name="Итог 1 5 2" xfId="2059"/>
    <cellStyle name="Итог 1 6" xfId="2060"/>
    <cellStyle name="Итог 1 6 2" xfId="2061"/>
    <cellStyle name="Итог 1 7" xfId="2062"/>
    <cellStyle name="Итог 1 7 2" xfId="2063"/>
    <cellStyle name="Итог 1 8" xfId="2064"/>
    <cellStyle name="Итог 1 8 2" xfId="2065"/>
    <cellStyle name="Итог 1 9" xfId="2066"/>
    <cellStyle name="Итог 1 9 2" xfId="2067"/>
    <cellStyle name="Итог 10" xfId="2068"/>
    <cellStyle name="Итог 10 2" xfId="2069"/>
    <cellStyle name="Итог 11" xfId="2070"/>
    <cellStyle name="Итог 11 2" xfId="2071"/>
    <cellStyle name="Итог 12" xfId="2072"/>
    <cellStyle name="Итог 2" xfId="2073"/>
    <cellStyle name="Итог 2 2" xfId="2074"/>
    <cellStyle name="Итог 2_загрузка по периодам" xfId="2075"/>
    <cellStyle name="Итог 3" xfId="2076"/>
    <cellStyle name="Итог 3 2" xfId="2077"/>
    <cellStyle name="Итог 4" xfId="2078"/>
    <cellStyle name="Итог 4 2" xfId="2079"/>
    <cellStyle name="Итог 5" xfId="2080"/>
    <cellStyle name="Итог 5 2" xfId="2081"/>
    <cellStyle name="Итог 6" xfId="2082"/>
    <cellStyle name="Итог 6 2" xfId="2083"/>
    <cellStyle name="Итог 7" xfId="2084"/>
    <cellStyle name="Итог 7 2" xfId="2085"/>
    <cellStyle name="Итог 8" xfId="2086"/>
    <cellStyle name="Итог 8 2" xfId="2087"/>
    <cellStyle name="Итог 9" xfId="2088"/>
    <cellStyle name="Итог 9 2" xfId="2089"/>
    <cellStyle name="Контрольная ячейка 1" xfId="2090"/>
    <cellStyle name="Контрольная ячейка 1 1" xfId="2091"/>
    <cellStyle name="Контрольная ячейка 1 1 2" xfId="2092"/>
    <cellStyle name="Контрольная ячейка 1 10" xfId="2093"/>
    <cellStyle name="Контрольная ячейка 1 10 2" xfId="2094"/>
    <cellStyle name="Контрольная ячейка 1 11" xfId="2095"/>
    <cellStyle name="Контрольная ячейка 1 11 2" xfId="2096"/>
    <cellStyle name="Контрольная ячейка 1 12" xfId="2097"/>
    <cellStyle name="Контрольная ячейка 1 2" xfId="2098"/>
    <cellStyle name="Контрольная ячейка 1 2 2" xfId="2099"/>
    <cellStyle name="Контрольная ячейка 1 3" xfId="2100"/>
    <cellStyle name="Контрольная ячейка 1 3 2" xfId="2101"/>
    <cellStyle name="Контрольная ячейка 1 4" xfId="2102"/>
    <cellStyle name="Контрольная ячейка 1 4 2" xfId="2103"/>
    <cellStyle name="Контрольная ячейка 1 5" xfId="2104"/>
    <cellStyle name="Контрольная ячейка 1 5 2" xfId="2105"/>
    <cellStyle name="Контрольная ячейка 1 6" xfId="2106"/>
    <cellStyle name="Контрольная ячейка 1 6 2" xfId="2107"/>
    <cellStyle name="Контрольная ячейка 1 7" xfId="2108"/>
    <cellStyle name="Контрольная ячейка 1 7 2" xfId="2109"/>
    <cellStyle name="Контрольная ячейка 1 8" xfId="2110"/>
    <cellStyle name="Контрольная ячейка 1 8 2" xfId="2111"/>
    <cellStyle name="Контрольная ячейка 1 9" xfId="2112"/>
    <cellStyle name="Контрольная ячейка 1 9 2" xfId="2113"/>
    <cellStyle name="Контрольная ячейка 10" xfId="2114"/>
    <cellStyle name="Контрольная ячейка 10 2" xfId="2115"/>
    <cellStyle name="Контрольная ячейка 11" xfId="2116"/>
    <cellStyle name="Контрольная ячейка 11 2" xfId="2117"/>
    <cellStyle name="Контрольная ячейка 12" xfId="2118"/>
    <cellStyle name="Контрольная ячейка 2" xfId="2119"/>
    <cellStyle name="Контрольная ячейка 2 2" xfId="2120"/>
    <cellStyle name="Контрольная ячейка 2_загрузка по периодам" xfId="2121"/>
    <cellStyle name="Контрольная ячейка 3" xfId="2122"/>
    <cellStyle name="Контрольная ячейка 3 2" xfId="2123"/>
    <cellStyle name="Контрольная ячейка 4" xfId="2124"/>
    <cellStyle name="Контрольная ячейка 4 2" xfId="2125"/>
    <cellStyle name="Контрольная ячейка 5" xfId="2126"/>
    <cellStyle name="Контрольная ячейка 5 2" xfId="2127"/>
    <cellStyle name="Контрольная ячейка 6" xfId="2128"/>
    <cellStyle name="Контрольная ячейка 6 2" xfId="2129"/>
    <cellStyle name="Контрольная ячейка 7" xfId="2130"/>
    <cellStyle name="Контрольная ячейка 7 2" xfId="2131"/>
    <cellStyle name="Контрольная ячейка 8" xfId="2132"/>
    <cellStyle name="Контрольная ячейка 8 2" xfId="2133"/>
    <cellStyle name="Контрольная ячейка 9" xfId="2134"/>
    <cellStyle name="Контрольная ячейка 9 2" xfId="2135"/>
    <cellStyle name="Название 1" xfId="2136"/>
    <cellStyle name="Название 1 1" xfId="2137"/>
    <cellStyle name="Название 1 1 2" xfId="2138"/>
    <cellStyle name="Название 1 10" xfId="2139"/>
    <cellStyle name="Название 1 10 2" xfId="2140"/>
    <cellStyle name="Название 1 11" xfId="2141"/>
    <cellStyle name="Название 1 11 2" xfId="2142"/>
    <cellStyle name="Название 1 12" xfId="2143"/>
    <cellStyle name="Название 1 2" xfId="2144"/>
    <cellStyle name="Название 1 2 2" xfId="2145"/>
    <cellStyle name="Название 1 3" xfId="2146"/>
    <cellStyle name="Название 1 3 2" xfId="2147"/>
    <cellStyle name="Название 1 4" xfId="2148"/>
    <cellStyle name="Название 1 4 2" xfId="2149"/>
    <cellStyle name="Название 1 5" xfId="2150"/>
    <cellStyle name="Название 1 5 2" xfId="2151"/>
    <cellStyle name="Название 1 6" xfId="2152"/>
    <cellStyle name="Название 1 6 2" xfId="2153"/>
    <cellStyle name="Название 1 7" xfId="2154"/>
    <cellStyle name="Название 1 7 2" xfId="2155"/>
    <cellStyle name="Название 1 8" xfId="2156"/>
    <cellStyle name="Название 1 8 2" xfId="2157"/>
    <cellStyle name="Название 1 9" xfId="2158"/>
    <cellStyle name="Название 1 9 2" xfId="2159"/>
    <cellStyle name="Название 10" xfId="2160"/>
    <cellStyle name="Название 10 2" xfId="2161"/>
    <cellStyle name="Название 11" xfId="2162"/>
    <cellStyle name="Название 11 2" xfId="2163"/>
    <cellStyle name="Название 12" xfId="2164"/>
    <cellStyle name="Название 2" xfId="2165"/>
    <cellStyle name="Название 2 2" xfId="2166"/>
    <cellStyle name="Название 2_загрузка по периодам" xfId="2167"/>
    <cellStyle name="Название 3" xfId="2168"/>
    <cellStyle name="Название 3 2" xfId="2169"/>
    <cellStyle name="Название 4" xfId="2170"/>
    <cellStyle name="Название 4 2" xfId="2171"/>
    <cellStyle name="Название 5" xfId="2172"/>
    <cellStyle name="Название 5 2" xfId="2173"/>
    <cellStyle name="Название 6" xfId="2174"/>
    <cellStyle name="Название 6 2" xfId="2175"/>
    <cellStyle name="Название 7" xfId="2176"/>
    <cellStyle name="Название 7 2" xfId="2177"/>
    <cellStyle name="Название 8" xfId="2178"/>
    <cellStyle name="Название 8 2" xfId="2179"/>
    <cellStyle name="Название 9" xfId="2180"/>
    <cellStyle name="Название 9 2" xfId="2181"/>
    <cellStyle name="Нейтральный 1" xfId="2182"/>
    <cellStyle name="Нейтральный 1 1" xfId="2183"/>
    <cellStyle name="Нейтральный 1 1 2" xfId="2184"/>
    <cellStyle name="Нейтральный 1 10" xfId="2185"/>
    <cellStyle name="Нейтральный 1 10 2" xfId="2186"/>
    <cellStyle name="Нейтральный 1 11" xfId="2187"/>
    <cellStyle name="Нейтральный 1 11 2" xfId="2188"/>
    <cellStyle name="Нейтральный 1 12" xfId="2189"/>
    <cellStyle name="Нейтральный 1 2" xfId="2190"/>
    <cellStyle name="Нейтральный 1 2 2" xfId="2191"/>
    <cellStyle name="Нейтральный 1 3" xfId="2192"/>
    <cellStyle name="Нейтральный 1 3 2" xfId="2193"/>
    <cellStyle name="Нейтральный 1 4" xfId="2194"/>
    <cellStyle name="Нейтральный 1 4 2" xfId="2195"/>
    <cellStyle name="Нейтральный 1 5" xfId="2196"/>
    <cellStyle name="Нейтральный 1 5 2" xfId="2197"/>
    <cellStyle name="Нейтральный 1 6" xfId="2198"/>
    <cellStyle name="Нейтральный 1 6 2" xfId="2199"/>
    <cellStyle name="Нейтральный 1 7" xfId="2200"/>
    <cellStyle name="Нейтральный 1 7 2" xfId="2201"/>
    <cellStyle name="Нейтральный 1 8" xfId="2202"/>
    <cellStyle name="Нейтральный 1 8 2" xfId="2203"/>
    <cellStyle name="Нейтральный 1 9" xfId="2204"/>
    <cellStyle name="Нейтральный 1 9 2" xfId="2205"/>
    <cellStyle name="Нейтральный 10" xfId="2206"/>
    <cellStyle name="Нейтральный 10 2" xfId="2207"/>
    <cellStyle name="Нейтральный 11" xfId="2208"/>
    <cellStyle name="Нейтральный 11 2" xfId="2209"/>
    <cellStyle name="Нейтральный 12" xfId="2210"/>
    <cellStyle name="Нейтральный 2" xfId="2211"/>
    <cellStyle name="Нейтральный 2 2" xfId="2212"/>
    <cellStyle name="Нейтральный 2_загрузка по периодам" xfId="2213"/>
    <cellStyle name="Нейтральный 3" xfId="2214"/>
    <cellStyle name="Нейтральный 3 2" xfId="2215"/>
    <cellStyle name="Нейтральный 4" xfId="2216"/>
    <cellStyle name="Нейтральный 4 2" xfId="2217"/>
    <cellStyle name="Нейтральный 5" xfId="2218"/>
    <cellStyle name="Нейтральный 5 2" xfId="2219"/>
    <cellStyle name="Нейтральный 6" xfId="2220"/>
    <cellStyle name="Нейтральный 6 2" xfId="2221"/>
    <cellStyle name="Нейтральный 7" xfId="2222"/>
    <cellStyle name="Нейтральный 7 2" xfId="2223"/>
    <cellStyle name="Нейтральный 8" xfId="2224"/>
    <cellStyle name="Нейтральный 8 2" xfId="2225"/>
    <cellStyle name="Нейтральный 9" xfId="2226"/>
    <cellStyle name="Нейтральный 9 2" xfId="2227"/>
    <cellStyle name="Обычный" xfId="0" builtinId="0"/>
    <cellStyle name="Обычный 10" xfId="2228"/>
    <cellStyle name="Обычный 10 2" xfId="2229"/>
    <cellStyle name="Обычный 10 3" xfId="2230"/>
    <cellStyle name="Обычный 10 3 2" xfId="2231"/>
    <cellStyle name="Обычный 10_Анджиевского" xfId="2232"/>
    <cellStyle name="Обычный 11" xfId="2233"/>
    <cellStyle name="Обычный 11 2" xfId="2234"/>
    <cellStyle name="Обычный 11_Анджиевского" xfId="2235"/>
    <cellStyle name="Обычный 12" xfId="2236"/>
    <cellStyle name="Обычный 12 2" xfId="2237"/>
    <cellStyle name="Обычный 13" xfId="2238"/>
    <cellStyle name="Обычный 13 2" xfId="2239"/>
    <cellStyle name="Обычный 13 2 2" xfId="2240"/>
    <cellStyle name="Обычный 13 3" xfId="2241"/>
    <cellStyle name="Обычный 14" xfId="2242"/>
    <cellStyle name="Обычный 14 2" xfId="2243"/>
    <cellStyle name="Обычный 14 3" xfId="2244"/>
    <cellStyle name="Обычный 15" xfId="2245"/>
    <cellStyle name="Обычный 15 2" xfId="2246"/>
    <cellStyle name="Обычный 16" xfId="2247"/>
    <cellStyle name="Обычный 16 2" xfId="2248"/>
    <cellStyle name="Обычный 16 2 2" xfId="2249"/>
    <cellStyle name="Обычный 16 3" xfId="2250"/>
    <cellStyle name="Обычный 17" xfId="2251"/>
    <cellStyle name="Обычный 17 2" xfId="2252"/>
    <cellStyle name="Обычный 17 2 2" xfId="2253"/>
    <cellStyle name="Обычный 17 3" xfId="2254"/>
    <cellStyle name="Обычный 18" xfId="2255"/>
    <cellStyle name="Обычный 18 2" xfId="2256"/>
    <cellStyle name="Обычный 18 2 2" xfId="2257"/>
    <cellStyle name="Обычный 18 3" xfId="2258"/>
    <cellStyle name="Обычный 19" xfId="2259"/>
    <cellStyle name="Обычный 19 2" xfId="2260"/>
    <cellStyle name="Обычный 19 2 2" xfId="2261"/>
    <cellStyle name="Обычный 19 3" xfId="2262"/>
    <cellStyle name="Обычный 2" xfId="1"/>
    <cellStyle name="Обычный 2 10" xfId="2263"/>
    <cellStyle name="Обычный 2 11" xfId="2264"/>
    <cellStyle name="Обычный 2 11 2" xfId="2265"/>
    <cellStyle name="Обычный 2 11 2 2" xfId="2266"/>
    <cellStyle name="Обычный 2 12" xfId="2267"/>
    <cellStyle name="Обычный 2 2" xfId="2268"/>
    <cellStyle name="Обычный 2 2 2" xfId="2269"/>
    <cellStyle name="Обычный 2 3" xfId="2270"/>
    <cellStyle name="Обычный 2 3 2" xfId="2271"/>
    <cellStyle name="Обычный 2 3 2 2" xfId="2272"/>
    <cellStyle name="Обычный 2 3 2 2 2" xfId="2273"/>
    <cellStyle name="Обычный 2 4" xfId="2274"/>
    <cellStyle name="Обычный 2 4 2" xfId="2275"/>
    <cellStyle name="Обычный 2 4 2 2" xfId="2276"/>
    <cellStyle name="Обычный 2 4 2 2 2" xfId="2277"/>
    <cellStyle name="Обычный 2 4 2 2 2 2" xfId="2278"/>
    <cellStyle name="Обычный 2 4 2 2 3" xfId="2279"/>
    <cellStyle name="Обычный 2 4 2 3" xfId="2280"/>
    <cellStyle name="Обычный 2 4 2 3 2" xfId="2281"/>
    <cellStyle name="Обычный 2 4 2 4" xfId="2282"/>
    <cellStyle name="Обычный 2 4 2_Анджиевского" xfId="2283"/>
    <cellStyle name="Обычный 2 4 3" xfId="2284"/>
    <cellStyle name="Обычный 2 4 3 2" xfId="2285"/>
    <cellStyle name="Обычный 2 4 4" xfId="2286"/>
    <cellStyle name="Обычный 2 4_Анджиевского" xfId="2287"/>
    <cellStyle name="Обычный 2 5" xfId="2288"/>
    <cellStyle name="Обычный 2 6" xfId="2289"/>
    <cellStyle name="Обычный 2 7" xfId="2290"/>
    <cellStyle name="Обычный 2 8" xfId="2291"/>
    <cellStyle name="Обычный 2 8 2" xfId="2292"/>
    <cellStyle name="Обычный 2 9" xfId="2"/>
    <cellStyle name="Обычный 2 9 2" xfId="2293"/>
    <cellStyle name="Обычный 2 9 2 2" xfId="2294"/>
    <cellStyle name="Обычный 2_1-фб_нов_вн  обор  20111028" xfId="2295"/>
    <cellStyle name="Обычный 20" xfId="2296"/>
    <cellStyle name="Обычный 20 2" xfId="2297"/>
    <cellStyle name="Обычный 20 2 2" xfId="2298"/>
    <cellStyle name="Обычный 20 3" xfId="2299"/>
    <cellStyle name="Обычный 21" xfId="2300"/>
    <cellStyle name="Обычный 21 2" xfId="2301"/>
    <cellStyle name="Обычный 21 2 2" xfId="2302"/>
    <cellStyle name="Обычный 21 3" xfId="2303"/>
    <cellStyle name="Обычный 22" xfId="2304"/>
    <cellStyle name="Обычный 22 2" xfId="2305"/>
    <cellStyle name="Обычный 22 2 2" xfId="2306"/>
    <cellStyle name="Обычный 22 3" xfId="2307"/>
    <cellStyle name="Обычный 23" xfId="2308"/>
    <cellStyle name="Обычный 23 2" xfId="2309"/>
    <cellStyle name="Обычный 23 2 2" xfId="2310"/>
    <cellStyle name="Обычный 23 3" xfId="2311"/>
    <cellStyle name="Обычный 24" xfId="2312"/>
    <cellStyle name="Обычный 24 2" xfId="2313"/>
    <cellStyle name="Обычный 24 2 2" xfId="2314"/>
    <cellStyle name="Обычный 24 3" xfId="2315"/>
    <cellStyle name="Обычный 25" xfId="2316"/>
    <cellStyle name="Обычный 25 2" xfId="2317"/>
    <cellStyle name="Обычный 25 2 2" xfId="2318"/>
    <cellStyle name="Обычный 25 3" xfId="2319"/>
    <cellStyle name="Обычный 26" xfId="2320"/>
    <cellStyle name="Обычный 27" xfId="2321"/>
    <cellStyle name="Обычный 28" xfId="2322"/>
    <cellStyle name="Обычный 28 2" xfId="2323"/>
    <cellStyle name="Обычный 28 2 2" xfId="2324"/>
    <cellStyle name="Обычный 28 3" xfId="2325"/>
    <cellStyle name="Обычный 29" xfId="2326"/>
    <cellStyle name="Обычный 29 2" xfId="2327"/>
    <cellStyle name="Обычный 29 2 2" xfId="2328"/>
    <cellStyle name="Обычный 29 3" xfId="2329"/>
    <cellStyle name="Обычный 3" xfId="2330"/>
    <cellStyle name="Обычный 3 2" xfId="2331"/>
    <cellStyle name="Обычный 3 2 2" xfId="2332"/>
    <cellStyle name="Обычный 3 2_1-фб_нов_вн  обор  20111028 - копия" xfId="2333"/>
    <cellStyle name="Обычный 3 3" xfId="2334"/>
    <cellStyle name="Обычный 3 4" xfId="2335"/>
    <cellStyle name="Обычный 3 5" xfId="2336"/>
    <cellStyle name="Обычный 3 5 2" xfId="2337"/>
    <cellStyle name="Обычный 3_1-фб_нов_вн  обор  20111028" xfId="2338"/>
    <cellStyle name="Обычный 30" xfId="2339"/>
    <cellStyle name="Обычный 30 2" xfId="2340"/>
    <cellStyle name="Обычный 30 2 2" xfId="2341"/>
    <cellStyle name="Обычный 30 3" xfId="2342"/>
    <cellStyle name="Обычный 31" xfId="2343"/>
    <cellStyle name="Обычный 31 2" xfId="2344"/>
    <cellStyle name="Обычный 31 2 2" xfId="2345"/>
    <cellStyle name="Обычный 31 3" xfId="2346"/>
    <cellStyle name="Обычный 32" xfId="2347"/>
    <cellStyle name="Обычный 32 2" xfId="2348"/>
    <cellStyle name="Обычный 32 2 2" xfId="2349"/>
    <cellStyle name="Обычный 32 3" xfId="2350"/>
    <cellStyle name="Обычный 33" xfId="2351"/>
    <cellStyle name="Обычный 33 2" xfId="2352"/>
    <cellStyle name="Обычный 33 2 2" xfId="2353"/>
    <cellStyle name="Обычный 33 3" xfId="2354"/>
    <cellStyle name="Обычный 34" xfId="2355"/>
    <cellStyle name="Обычный 34 2" xfId="2356"/>
    <cellStyle name="Обычный 34 2 2" xfId="2357"/>
    <cellStyle name="Обычный 34 3" xfId="2358"/>
    <cellStyle name="Обычный 35" xfId="2359"/>
    <cellStyle name="Обычный 35 2" xfId="2360"/>
    <cellStyle name="Обычный 35 2 2" xfId="2361"/>
    <cellStyle name="Обычный 35 3" xfId="2362"/>
    <cellStyle name="Обычный 36" xfId="2363"/>
    <cellStyle name="Обычный 36 2" xfId="2364"/>
    <cellStyle name="Обычный 36 2 2" xfId="2365"/>
    <cellStyle name="Обычный 36 3" xfId="2366"/>
    <cellStyle name="Обычный 37" xfId="2367"/>
    <cellStyle name="Обычный 37 2" xfId="2368"/>
    <cellStyle name="Обычный 37 2 2" xfId="2369"/>
    <cellStyle name="Обычный 37 3" xfId="2370"/>
    <cellStyle name="Обычный 38" xfId="2371"/>
    <cellStyle name="Обычный 38 2" xfId="2372"/>
    <cellStyle name="Обычный 38 2 2" xfId="2373"/>
    <cellStyle name="Обычный 38 3" xfId="2374"/>
    <cellStyle name="Обычный 39" xfId="2375"/>
    <cellStyle name="Обычный 4" xfId="2376"/>
    <cellStyle name="Обычный 4 2" xfId="2377"/>
    <cellStyle name="Обычный 4 2 2" xfId="2378"/>
    <cellStyle name="Обычный 40" xfId="2379"/>
    <cellStyle name="Обычный 5" xfId="2380"/>
    <cellStyle name="Обычный 5 2" xfId="2381"/>
    <cellStyle name="Обычный 5 2 2" xfId="2382"/>
    <cellStyle name="Обычный 5 2 2 2" xfId="2383"/>
    <cellStyle name="Обычный 5 2 3" xfId="2384"/>
    <cellStyle name="Обычный 5 2 3 2" xfId="2385"/>
    <cellStyle name="Обычный 5 2 4" xfId="2386"/>
    <cellStyle name="Обычный 5 3" xfId="2387"/>
    <cellStyle name="Обычный 5 3 2" xfId="2388"/>
    <cellStyle name="Обычный 5 3 2 2" xfId="2389"/>
    <cellStyle name="Обычный 5 3 2 2 2" xfId="2390"/>
    <cellStyle name="Обычный 5 3_Анджиевского" xfId="2391"/>
    <cellStyle name="Обычный 5 4" xfId="2392"/>
    <cellStyle name="Обычный 5 5" xfId="2393"/>
    <cellStyle name="Обычный 5 5 2" xfId="2394"/>
    <cellStyle name="Обычный 5_1-фб_нов_вн  обор  20111028" xfId="2395"/>
    <cellStyle name="Обычный 6" xfId="2396"/>
    <cellStyle name="Обычный 7" xfId="2397"/>
    <cellStyle name="Обычный 7 2" xfId="2398"/>
    <cellStyle name="Обычный 7 3" xfId="2399"/>
    <cellStyle name="Обычный 7 3 2" xfId="2400"/>
    <cellStyle name="Обычный 7_1-фб_нов_вн  обор  20111028 - копия" xfId="2401"/>
    <cellStyle name="Обычный 8" xfId="2402"/>
    <cellStyle name="Обычный 8 2" xfId="2403"/>
    <cellStyle name="Обычный 8 2 2" xfId="2404"/>
    <cellStyle name="Обычный 9" xfId="2405"/>
    <cellStyle name="Обычный 9 2" xfId="2406"/>
    <cellStyle name="Обычный 9 3" xfId="2407"/>
    <cellStyle name="Обычный 9 3 2" xfId="2408"/>
    <cellStyle name="Обычный 9_Анджиевского" xfId="2409"/>
    <cellStyle name="Плохой 1" xfId="2410"/>
    <cellStyle name="Плохой 1 1" xfId="2411"/>
    <cellStyle name="Плохой 1 1 2" xfId="2412"/>
    <cellStyle name="Плохой 1 10" xfId="2413"/>
    <cellStyle name="Плохой 1 10 2" xfId="2414"/>
    <cellStyle name="Плохой 1 11" xfId="2415"/>
    <cellStyle name="Плохой 1 11 2" xfId="2416"/>
    <cellStyle name="Плохой 1 12" xfId="2417"/>
    <cellStyle name="Плохой 1 2" xfId="2418"/>
    <cellStyle name="Плохой 1 2 2" xfId="2419"/>
    <cellStyle name="Плохой 1 3" xfId="2420"/>
    <cellStyle name="Плохой 1 3 2" xfId="2421"/>
    <cellStyle name="Плохой 1 4" xfId="2422"/>
    <cellStyle name="Плохой 1 4 2" xfId="2423"/>
    <cellStyle name="Плохой 1 5" xfId="2424"/>
    <cellStyle name="Плохой 1 5 2" xfId="2425"/>
    <cellStyle name="Плохой 1 6" xfId="2426"/>
    <cellStyle name="Плохой 1 6 2" xfId="2427"/>
    <cellStyle name="Плохой 1 7" xfId="2428"/>
    <cellStyle name="Плохой 1 7 2" xfId="2429"/>
    <cellStyle name="Плохой 1 8" xfId="2430"/>
    <cellStyle name="Плохой 1 8 2" xfId="2431"/>
    <cellStyle name="Плохой 1 9" xfId="2432"/>
    <cellStyle name="Плохой 1 9 2" xfId="2433"/>
    <cellStyle name="Плохой 10" xfId="2434"/>
    <cellStyle name="Плохой 10 2" xfId="2435"/>
    <cellStyle name="Плохой 11" xfId="2436"/>
    <cellStyle name="Плохой 11 2" xfId="2437"/>
    <cellStyle name="Плохой 12" xfId="2438"/>
    <cellStyle name="Плохой 2" xfId="2439"/>
    <cellStyle name="Плохой 2 2" xfId="2440"/>
    <cellStyle name="Плохой 2_загрузка по периодам" xfId="2441"/>
    <cellStyle name="Плохой 3" xfId="2442"/>
    <cellStyle name="Плохой 3 2" xfId="2443"/>
    <cellStyle name="Плохой 4" xfId="2444"/>
    <cellStyle name="Плохой 4 2" xfId="2445"/>
    <cellStyle name="Плохой 5" xfId="2446"/>
    <cellStyle name="Плохой 5 2" xfId="2447"/>
    <cellStyle name="Плохой 6" xfId="2448"/>
    <cellStyle name="Плохой 6 2" xfId="2449"/>
    <cellStyle name="Плохой 7" xfId="2450"/>
    <cellStyle name="Плохой 7 2" xfId="2451"/>
    <cellStyle name="Плохой 8" xfId="2452"/>
    <cellStyle name="Плохой 8 2" xfId="2453"/>
    <cellStyle name="Плохой 9" xfId="2454"/>
    <cellStyle name="Плохой 9 2" xfId="2455"/>
    <cellStyle name="Пояснение 1" xfId="2456"/>
    <cellStyle name="Пояснение 1 1" xfId="2457"/>
    <cellStyle name="Пояснение 1 1 2" xfId="2458"/>
    <cellStyle name="Пояснение 1 10" xfId="2459"/>
    <cellStyle name="Пояснение 1 10 2" xfId="2460"/>
    <cellStyle name="Пояснение 1 11" xfId="2461"/>
    <cellStyle name="Пояснение 1 11 2" xfId="2462"/>
    <cellStyle name="Пояснение 1 12" xfId="2463"/>
    <cellStyle name="Пояснение 1 2" xfId="2464"/>
    <cellStyle name="Пояснение 1 2 2" xfId="2465"/>
    <cellStyle name="Пояснение 1 3" xfId="2466"/>
    <cellStyle name="Пояснение 1 3 2" xfId="2467"/>
    <cellStyle name="Пояснение 1 4" xfId="2468"/>
    <cellStyle name="Пояснение 1 4 2" xfId="2469"/>
    <cellStyle name="Пояснение 1 5" xfId="2470"/>
    <cellStyle name="Пояснение 1 5 2" xfId="2471"/>
    <cellStyle name="Пояснение 1 6" xfId="2472"/>
    <cellStyle name="Пояснение 1 6 2" xfId="2473"/>
    <cellStyle name="Пояснение 1 7" xfId="2474"/>
    <cellStyle name="Пояснение 1 7 2" xfId="2475"/>
    <cellStyle name="Пояснение 1 8" xfId="2476"/>
    <cellStyle name="Пояснение 1 8 2" xfId="2477"/>
    <cellStyle name="Пояснение 1 9" xfId="2478"/>
    <cellStyle name="Пояснение 1 9 2" xfId="2479"/>
    <cellStyle name="Пояснение 10" xfId="2480"/>
    <cellStyle name="Пояснение 10 2" xfId="2481"/>
    <cellStyle name="Пояснение 11" xfId="2482"/>
    <cellStyle name="Пояснение 11 2" xfId="2483"/>
    <cellStyle name="Пояснение 12" xfId="2484"/>
    <cellStyle name="Пояснение 2" xfId="2485"/>
    <cellStyle name="Пояснение 2 2" xfId="2486"/>
    <cellStyle name="Пояснение 2_загрузка по периодам" xfId="2487"/>
    <cellStyle name="Пояснение 3" xfId="2488"/>
    <cellStyle name="Пояснение 3 2" xfId="2489"/>
    <cellStyle name="Пояснение 4" xfId="2490"/>
    <cellStyle name="Пояснение 4 2" xfId="2491"/>
    <cellStyle name="Пояснение 5" xfId="2492"/>
    <cellStyle name="Пояснение 5 2" xfId="2493"/>
    <cellStyle name="Пояснение 6" xfId="2494"/>
    <cellStyle name="Пояснение 6 2" xfId="2495"/>
    <cellStyle name="Пояснение 7" xfId="2496"/>
    <cellStyle name="Пояснение 7 2" xfId="2497"/>
    <cellStyle name="Пояснение 8" xfId="2498"/>
    <cellStyle name="Пояснение 8 2" xfId="2499"/>
    <cellStyle name="Пояснение 9" xfId="2500"/>
    <cellStyle name="Пояснение 9 2" xfId="2501"/>
    <cellStyle name="Примечание 1" xfId="2502"/>
    <cellStyle name="Примечание 1 1" xfId="2503"/>
    <cellStyle name="Примечание 1 1 2" xfId="2504"/>
    <cellStyle name="Примечание 1 1 2 2" xfId="2505"/>
    <cellStyle name="Примечание 1 1 3" xfId="2506"/>
    <cellStyle name="Примечание 1 10" xfId="2507"/>
    <cellStyle name="Примечание 1 10 2" xfId="2508"/>
    <cellStyle name="Примечание 1 10 2 2" xfId="2509"/>
    <cellStyle name="Примечание 1 10 3" xfId="2510"/>
    <cellStyle name="Примечание 1 11" xfId="2511"/>
    <cellStyle name="Примечание 1 11 2" xfId="2512"/>
    <cellStyle name="Примечание 1 11 2 2" xfId="2513"/>
    <cellStyle name="Примечание 1 11 3" xfId="2514"/>
    <cellStyle name="Примечание 1 12" xfId="2515"/>
    <cellStyle name="Примечание 1 12 2" xfId="2516"/>
    <cellStyle name="Примечание 1 13" xfId="2517"/>
    <cellStyle name="Примечание 1 2" xfId="2518"/>
    <cellStyle name="Примечание 1 2 2" xfId="2519"/>
    <cellStyle name="Примечание 1 2 2 2" xfId="2520"/>
    <cellStyle name="Примечание 1 2 3" xfId="2521"/>
    <cellStyle name="Примечание 1 3" xfId="2522"/>
    <cellStyle name="Примечание 1 3 2" xfId="2523"/>
    <cellStyle name="Примечание 1 3 2 2" xfId="2524"/>
    <cellStyle name="Примечание 1 3 3" xfId="2525"/>
    <cellStyle name="Примечание 1 4" xfId="2526"/>
    <cellStyle name="Примечание 1 4 2" xfId="2527"/>
    <cellStyle name="Примечание 1 4 2 2" xfId="2528"/>
    <cellStyle name="Примечание 1 4 3" xfId="2529"/>
    <cellStyle name="Примечание 1 5" xfId="2530"/>
    <cellStyle name="Примечание 1 5 2" xfId="2531"/>
    <cellStyle name="Примечание 1 5 2 2" xfId="2532"/>
    <cellStyle name="Примечание 1 5 3" xfId="2533"/>
    <cellStyle name="Примечание 1 6" xfId="2534"/>
    <cellStyle name="Примечание 1 6 2" xfId="2535"/>
    <cellStyle name="Примечание 1 6 2 2" xfId="2536"/>
    <cellStyle name="Примечание 1 6 3" xfId="2537"/>
    <cellStyle name="Примечание 1 7" xfId="2538"/>
    <cellStyle name="Примечание 1 7 2" xfId="2539"/>
    <cellStyle name="Примечание 1 7 2 2" xfId="2540"/>
    <cellStyle name="Примечание 1 7 3" xfId="2541"/>
    <cellStyle name="Примечание 1 8" xfId="2542"/>
    <cellStyle name="Примечание 1 8 2" xfId="2543"/>
    <cellStyle name="Примечание 1 8 2 2" xfId="2544"/>
    <cellStyle name="Примечание 1 8 3" xfId="2545"/>
    <cellStyle name="Примечание 1 9" xfId="2546"/>
    <cellStyle name="Примечание 1 9 2" xfId="2547"/>
    <cellStyle name="Примечание 1 9 2 2" xfId="2548"/>
    <cellStyle name="Примечание 1 9 3" xfId="2549"/>
    <cellStyle name="Примечание 10" xfId="2550"/>
    <cellStyle name="Примечание 10 2" xfId="2551"/>
    <cellStyle name="Примечание 10 2 2" xfId="2552"/>
    <cellStyle name="Примечание 10 3" xfId="2553"/>
    <cellStyle name="Примечание 11" xfId="2554"/>
    <cellStyle name="Примечание 11 2" xfId="2555"/>
    <cellStyle name="Примечание 11 2 2" xfId="2556"/>
    <cellStyle name="Примечание 11 3" xfId="2557"/>
    <cellStyle name="Примечание 12" xfId="2558"/>
    <cellStyle name="Примечание 12 2" xfId="2559"/>
    <cellStyle name="Примечание 2" xfId="2560"/>
    <cellStyle name="Примечание 2 2" xfId="2561"/>
    <cellStyle name="Примечание 2 2 2" xfId="2562"/>
    <cellStyle name="Примечание 2 3" xfId="2563"/>
    <cellStyle name="Примечание 2_загрузка по периодам" xfId="2564"/>
    <cellStyle name="Примечание 3" xfId="2565"/>
    <cellStyle name="Примечание 3 2" xfId="2566"/>
    <cellStyle name="Примечание 3 2 2" xfId="2567"/>
    <cellStyle name="Примечание 3 3" xfId="2568"/>
    <cellStyle name="Примечание 4" xfId="2569"/>
    <cellStyle name="Примечание 4 2" xfId="2570"/>
    <cellStyle name="Примечание 4 2 2" xfId="2571"/>
    <cellStyle name="Примечание 4 3" xfId="2572"/>
    <cellStyle name="Примечание 5" xfId="2573"/>
    <cellStyle name="Примечание 5 2" xfId="2574"/>
    <cellStyle name="Примечание 5 2 2" xfId="2575"/>
    <cellStyle name="Примечание 5 3" xfId="2576"/>
    <cellStyle name="Примечание 6" xfId="2577"/>
    <cellStyle name="Примечание 6 2" xfId="2578"/>
    <cellStyle name="Примечание 6 2 2" xfId="2579"/>
    <cellStyle name="Примечание 6 3" xfId="2580"/>
    <cellStyle name="Примечание 7" xfId="2581"/>
    <cellStyle name="Примечание 7 2" xfId="2582"/>
    <cellStyle name="Примечание 7 2 2" xfId="2583"/>
    <cellStyle name="Примечание 7 3" xfId="2584"/>
    <cellStyle name="Примечание 8" xfId="2585"/>
    <cellStyle name="Примечание 8 2" xfId="2586"/>
    <cellStyle name="Примечание 8 2 2" xfId="2587"/>
    <cellStyle name="Примечание 8 3" xfId="2588"/>
    <cellStyle name="Примечание 9" xfId="2589"/>
    <cellStyle name="Примечание 9 2" xfId="2590"/>
    <cellStyle name="Примечание 9 2 2" xfId="2591"/>
    <cellStyle name="Примечание 9 3" xfId="2592"/>
    <cellStyle name="Процентный 2" xfId="2593"/>
    <cellStyle name="Процентный 2 2" xfId="2594"/>
    <cellStyle name="Процентный 2 2 2" xfId="2595"/>
    <cellStyle name="Процентный 2 2 2 2" xfId="2596"/>
    <cellStyle name="Процентный 2 3" xfId="2597"/>
    <cellStyle name="Процентный 2 3 2" xfId="2598"/>
    <cellStyle name="Процентный 2 4" xfId="2599"/>
    <cellStyle name="Процентный 2 4 2" xfId="2600"/>
    <cellStyle name="Процентный 2 5" xfId="2601"/>
    <cellStyle name="Процентный 2_1-фб_нов_вн  обор  20111028 - копия" xfId="2602"/>
    <cellStyle name="Процентный 3" xfId="2603"/>
    <cellStyle name="Процентный 3 2" xfId="2604"/>
    <cellStyle name="Процентный 3 2 2" xfId="2605"/>
    <cellStyle name="Процентный 3 3" xfId="2606"/>
    <cellStyle name="Процентный 4" xfId="2607"/>
    <cellStyle name="Процентный 5" xfId="2608"/>
    <cellStyle name="Процентный 5 2" xfId="2609"/>
    <cellStyle name="Процентный 6" xfId="2610"/>
    <cellStyle name="Процентный 7" xfId="2611"/>
    <cellStyle name="Связанная ячейка 1" xfId="2612"/>
    <cellStyle name="Связанная ячейка 1 1" xfId="2613"/>
    <cellStyle name="Связанная ячейка 1 1 2" xfId="2614"/>
    <cellStyle name="Связанная ячейка 1 10" xfId="2615"/>
    <cellStyle name="Связанная ячейка 1 10 2" xfId="2616"/>
    <cellStyle name="Связанная ячейка 1 11" xfId="2617"/>
    <cellStyle name="Связанная ячейка 1 11 2" xfId="2618"/>
    <cellStyle name="Связанная ячейка 1 12" xfId="2619"/>
    <cellStyle name="Связанная ячейка 1 2" xfId="2620"/>
    <cellStyle name="Связанная ячейка 1 2 2" xfId="2621"/>
    <cellStyle name="Связанная ячейка 1 3" xfId="2622"/>
    <cellStyle name="Связанная ячейка 1 3 2" xfId="2623"/>
    <cellStyle name="Связанная ячейка 1 4" xfId="2624"/>
    <cellStyle name="Связанная ячейка 1 4 2" xfId="2625"/>
    <cellStyle name="Связанная ячейка 1 5" xfId="2626"/>
    <cellStyle name="Связанная ячейка 1 5 2" xfId="2627"/>
    <cellStyle name="Связанная ячейка 1 6" xfId="2628"/>
    <cellStyle name="Связанная ячейка 1 6 2" xfId="2629"/>
    <cellStyle name="Связанная ячейка 1 7" xfId="2630"/>
    <cellStyle name="Связанная ячейка 1 7 2" xfId="2631"/>
    <cellStyle name="Связанная ячейка 1 8" xfId="2632"/>
    <cellStyle name="Связанная ячейка 1 8 2" xfId="2633"/>
    <cellStyle name="Связанная ячейка 1 9" xfId="2634"/>
    <cellStyle name="Связанная ячейка 1 9 2" xfId="2635"/>
    <cellStyle name="Связанная ячейка 10" xfId="2636"/>
    <cellStyle name="Связанная ячейка 10 2" xfId="2637"/>
    <cellStyle name="Связанная ячейка 11" xfId="2638"/>
    <cellStyle name="Связанная ячейка 11 2" xfId="2639"/>
    <cellStyle name="Связанная ячейка 12" xfId="2640"/>
    <cellStyle name="Связанная ячейка 2" xfId="2641"/>
    <cellStyle name="Связанная ячейка 2 2" xfId="2642"/>
    <cellStyle name="Связанная ячейка 2_загрузка по периодам" xfId="2643"/>
    <cellStyle name="Связанная ячейка 3" xfId="2644"/>
    <cellStyle name="Связанная ячейка 3 2" xfId="2645"/>
    <cellStyle name="Связанная ячейка 4" xfId="2646"/>
    <cellStyle name="Связанная ячейка 4 2" xfId="2647"/>
    <cellStyle name="Связанная ячейка 5" xfId="2648"/>
    <cellStyle name="Связанная ячейка 5 2" xfId="2649"/>
    <cellStyle name="Связанная ячейка 6" xfId="2650"/>
    <cellStyle name="Связанная ячейка 6 2" xfId="2651"/>
    <cellStyle name="Связанная ячейка 7" xfId="2652"/>
    <cellStyle name="Связанная ячейка 7 2" xfId="2653"/>
    <cellStyle name="Связанная ячейка 8" xfId="2654"/>
    <cellStyle name="Связанная ячейка 8 2" xfId="2655"/>
    <cellStyle name="Связанная ячейка 9" xfId="2656"/>
    <cellStyle name="Связанная ячейка 9 2" xfId="2657"/>
    <cellStyle name="Текст предупреждения 1" xfId="2658"/>
    <cellStyle name="Текст предупреждения 1 1" xfId="2659"/>
    <cellStyle name="Текст предупреждения 1 1 2" xfId="2660"/>
    <cellStyle name="Текст предупреждения 1 10" xfId="2661"/>
    <cellStyle name="Текст предупреждения 1 10 2" xfId="2662"/>
    <cellStyle name="Текст предупреждения 1 11" xfId="2663"/>
    <cellStyle name="Текст предупреждения 1 11 2" xfId="2664"/>
    <cellStyle name="Текст предупреждения 1 12" xfId="2665"/>
    <cellStyle name="Текст предупреждения 1 2" xfId="2666"/>
    <cellStyle name="Текст предупреждения 1 2 2" xfId="2667"/>
    <cellStyle name="Текст предупреждения 1 3" xfId="2668"/>
    <cellStyle name="Текст предупреждения 1 3 2" xfId="2669"/>
    <cellStyle name="Текст предупреждения 1 4" xfId="2670"/>
    <cellStyle name="Текст предупреждения 1 4 2" xfId="2671"/>
    <cellStyle name="Текст предупреждения 1 5" xfId="2672"/>
    <cellStyle name="Текст предупреждения 1 5 2" xfId="2673"/>
    <cellStyle name="Текст предупреждения 1 6" xfId="2674"/>
    <cellStyle name="Текст предупреждения 1 6 2" xfId="2675"/>
    <cellStyle name="Текст предупреждения 1 7" xfId="2676"/>
    <cellStyle name="Текст предупреждения 1 7 2" xfId="2677"/>
    <cellStyle name="Текст предупреждения 1 8" xfId="2678"/>
    <cellStyle name="Текст предупреждения 1 8 2" xfId="2679"/>
    <cellStyle name="Текст предупреждения 1 9" xfId="2680"/>
    <cellStyle name="Текст предупреждения 1 9 2" xfId="2681"/>
    <cellStyle name="Текст предупреждения 10" xfId="2682"/>
    <cellStyle name="Текст предупреждения 10 2" xfId="2683"/>
    <cellStyle name="Текст предупреждения 11" xfId="2684"/>
    <cellStyle name="Текст предупреждения 11 2" xfId="2685"/>
    <cellStyle name="Текст предупреждения 12" xfId="2686"/>
    <cellStyle name="Текст предупреждения 2" xfId="2687"/>
    <cellStyle name="Текст предупреждения 2 2" xfId="2688"/>
    <cellStyle name="Текст предупреждения 2_загрузка по периодам" xfId="2689"/>
    <cellStyle name="Текст предупреждения 3" xfId="2690"/>
    <cellStyle name="Текст предупреждения 3 2" xfId="2691"/>
    <cellStyle name="Текст предупреждения 4" xfId="2692"/>
    <cellStyle name="Текст предупреждения 4 2" xfId="2693"/>
    <cellStyle name="Текст предупреждения 5" xfId="2694"/>
    <cellStyle name="Текст предупреждения 5 2" xfId="2695"/>
    <cellStyle name="Текст предупреждения 6" xfId="2696"/>
    <cellStyle name="Текст предупреждения 6 2" xfId="2697"/>
    <cellStyle name="Текст предупреждения 7" xfId="2698"/>
    <cellStyle name="Текст предупреждения 7 2" xfId="2699"/>
    <cellStyle name="Текст предупреждения 8" xfId="2700"/>
    <cellStyle name="Текст предупреждения 8 2" xfId="2701"/>
    <cellStyle name="Текст предупреждения 9" xfId="2702"/>
    <cellStyle name="Текст предупреждения 9 2" xfId="2703"/>
    <cellStyle name="Финансовый [0] 2" xfId="2704"/>
    <cellStyle name="Финансовый [0] 2 2" xfId="2705"/>
    <cellStyle name="Финансовый [0] 2 2 2" xfId="2706"/>
    <cellStyle name="Финансовый [0] 3" xfId="2707"/>
    <cellStyle name="Финансовый [0] 3 2" xfId="2708"/>
    <cellStyle name="Финансовый 2" xfId="2709"/>
    <cellStyle name="Финансовый 2 2" xfId="2710"/>
    <cellStyle name="Финансовый 2 2 2" xfId="2711"/>
    <cellStyle name="Финансовый 2 2 2 2" xfId="2712"/>
    <cellStyle name="Финансовый 2 3" xfId="2713"/>
    <cellStyle name="Финансовый 2 3 2" xfId="2714"/>
    <cellStyle name="Финансовый 2 4" xfId="2715"/>
    <cellStyle name="Финансовый 2 4 2" xfId="2716"/>
    <cellStyle name="Финансовый 2 5" xfId="2717"/>
    <cellStyle name="Финансовый 2_1-фб_нов_вн  обор  20111028 - копия" xfId="2718"/>
    <cellStyle name="Финансовый 3" xfId="2719"/>
    <cellStyle name="Финансовый 3 2" xfId="2720"/>
    <cellStyle name="Финансовый 3 2 2" xfId="2721"/>
    <cellStyle name="Финансовый 3 2 2 2" xfId="2722"/>
    <cellStyle name="Финансовый 3 2 3" xfId="2723"/>
    <cellStyle name="Финансовый 3 3" xfId="2724"/>
    <cellStyle name="Финансовый 3 3 2" xfId="2725"/>
    <cellStyle name="Финансовый 3 4" xfId="2726"/>
    <cellStyle name="Финансовый 3 4 2" xfId="2727"/>
    <cellStyle name="Финансовый 3 5" xfId="2728"/>
    <cellStyle name="Финансовый 3 5 2" xfId="2729"/>
    <cellStyle name="Финансовый 3 6" xfId="2730"/>
    <cellStyle name="Финансовый 3_1-фб_нов_вн  обор  20111028 - копия" xfId="2731"/>
    <cellStyle name="Финансовый 4" xfId="2732"/>
    <cellStyle name="Финансовый 4 2" xfId="2733"/>
    <cellStyle name="Финансовый 5" xfId="2734"/>
    <cellStyle name="Хороший 1" xfId="2735"/>
    <cellStyle name="Хороший 1 1" xfId="2736"/>
    <cellStyle name="Хороший 1 1 2" xfId="2737"/>
    <cellStyle name="Хороший 1 10" xfId="2738"/>
    <cellStyle name="Хороший 1 10 2" xfId="2739"/>
    <cellStyle name="Хороший 1 11" xfId="2740"/>
    <cellStyle name="Хороший 1 11 2" xfId="2741"/>
    <cellStyle name="Хороший 1 12" xfId="2742"/>
    <cellStyle name="Хороший 1 2" xfId="2743"/>
    <cellStyle name="Хороший 1 2 2" xfId="2744"/>
    <cellStyle name="Хороший 1 3" xfId="2745"/>
    <cellStyle name="Хороший 1 3 2" xfId="2746"/>
    <cellStyle name="Хороший 1 4" xfId="2747"/>
    <cellStyle name="Хороший 1 4 2" xfId="2748"/>
    <cellStyle name="Хороший 1 5" xfId="2749"/>
    <cellStyle name="Хороший 1 5 2" xfId="2750"/>
    <cellStyle name="Хороший 1 6" xfId="2751"/>
    <cellStyle name="Хороший 1 6 2" xfId="2752"/>
    <cellStyle name="Хороший 1 7" xfId="2753"/>
    <cellStyle name="Хороший 1 7 2" xfId="2754"/>
    <cellStyle name="Хороший 1 8" xfId="2755"/>
    <cellStyle name="Хороший 1 8 2" xfId="2756"/>
    <cellStyle name="Хороший 1 9" xfId="2757"/>
    <cellStyle name="Хороший 1 9 2" xfId="2758"/>
    <cellStyle name="Хороший 10" xfId="2759"/>
    <cellStyle name="Хороший 10 2" xfId="2760"/>
    <cellStyle name="Хороший 11" xfId="2761"/>
    <cellStyle name="Хороший 11 2" xfId="2762"/>
    <cellStyle name="Хороший 12" xfId="2763"/>
    <cellStyle name="Хороший 2" xfId="2764"/>
    <cellStyle name="Хороший 2 2" xfId="2765"/>
    <cellStyle name="Хороший 2_загрузка по периодам" xfId="2766"/>
    <cellStyle name="Хороший 3" xfId="2767"/>
    <cellStyle name="Хороший 3 2" xfId="2768"/>
    <cellStyle name="Хороший 4" xfId="2769"/>
    <cellStyle name="Хороший 4 2" xfId="2770"/>
    <cellStyle name="Хороший 5" xfId="2771"/>
    <cellStyle name="Хороший 5 2" xfId="2772"/>
    <cellStyle name="Хороший 6" xfId="2773"/>
    <cellStyle name="Хороший 6 2" xfId="2774"/>
    <cellStyle name="Хороший 7" xfId="2775"/>
    <cellStyle name="Хороший 7 2" xfId="2776"/>
    <cellStyle name="Хороший 8" xfId="2777"/>
    <cellStyle name="Хороший 8 2" xfId="2778"/>
    <cellStyle name="Хороший 9" xfId="2779"/>
    <cellStyle name="Хороший 9 2" xfId="27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6;&#1086;&#1082;&#1091;&#1084;&#1077;&#1085;&#1090;&#1099;\Documents%20and%20Settings\Admin\&#1052;&#1086;&#1080;%20&#1076;&#1086;&#1082;&#1091;&#1084;&#1077;&#1085;&#1090;&#1099;\&#1056;&#1045;&#1047;&#1045;&#1056;&#1042;&#1053;&#1040;&#1071;%20&#1050;&#1054;&#1055;&#1048;&#1071;\&#1045;&#1078;&#1077;&#1084;&#1077;&#1089;&#1103;&#1095;&#1085;&#1072;&#1103;%20&#1086;&#1090;&#1095;&#1077;&#1090;&#1085;&#1086;&#1089;&#1090;&#1100;%202012%20&#1075;\&#1059;&#1090;&#1074;&#1077;&#1088;&#1078;&#1076;&#1077;&#1085;&#1080;&#1077;%20&#1092;&#1086;&#1088;&#1084;%20&#1086;&#1090;&#1095;&#1077;&#1090;&#1085;&#1086;&#1089;&#1090;&#1080;\&#1059;&#1090;&#1074;&#1077;&#1088;&#1078;&#1076;&#1077;&#1085;&#1080;&#1077;%20&#1092;&#1086;&#1088;&#1084;%20&#1086;&#1090;&#1095;&#1077;&#1090;&#1085;&#1086;&#1089;&#1090;&#1080;\&#1054;&#1090;&#1095;&#1077;&#1090;&#1085;&#1086;&#1089;&#1090;&#1100;_2012_&#1092;&#1086;&#1088;&#1084;&#1099;%2022\&#1054;&#1090;&#1095;&#1077;&#1090;&#1085;&#1086;&#1089;&#1090;&#1100;_2012_&#1092;&#1086;&#1088;&#1084;&#1099;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6;&#1086;&#1082;&#1091;&#1084;&#1077;&#1085;&#1090;&#1099;\Users\&#1048;&#1083;&#1100;&#1103;\AppData\Local\Microsoft\Windows\Temporary%20Internet%20Files\Content.Outlook\0XVV7D0X\&#1042;&#1080;&#1082;&#1090;&#1086;&#1088;&#1080;&#1103;%202012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ни-методичка"/>
      <sheetName val="структура книги"/>
      <sheetName val="справочники"/>
      <sheetName val="Период"/>
      <sheetName val="УП 2012 и планирование"/>
      <sheetName val="КПЭ"/>
      <sheetName val="БДР_ЛПУ"/>
      <sheetName val="ОДР_ЛПУ"/>
      <sheetName val="Б_ФОТ ЛПУ"/>
      <sheetName val="ШР ЛПУ"/>
      <sheetName val="ФОТ ЛПУ База данных"/>
      <sheetName val="ФОТ_Ночные"/>
      <sheetName val="ФОТ_Праздничные"/>
      <sheetName val="Б_продукты_питания"/>
      <sheetName val="развертыв. коек"/>
      <sheetName val="Б_загрузки фонда"/>
      <sheetName val="Б_каналы продаж"/>
      <sheetName val="Б_Коммуналка"/>
      <sheetName val="Б_ОС"/>
      <sheetName val="Ф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AP2">
            <v>1</v>
          </cell>
        </row>
        <row r="3">
          <cell r="AP3">
            <v>0</v>
          </cell>
        </row>
        <row r="5">
          <cell r="C5" t="str">
            <v>Медицинское оборудование/инвентарь, кроме лабораторного</v>
          </cell>
        </row>
        <row r="6">
          <cell r="C6" t="str">
            <v>Лабораторное оборудование/инвентарь</v>
          </cell>
        </row>
        <row r="7">
          <cell r="C7" t="str">
            <v xml:space="preserve">Технологическое оборудование </v>
          </cell>
        </row>
        <row r="8">
          <cell r="C8" t="str">
            <v>Инженерно-техническое оборудование</v>
          </cell>
        </row>
        <row r="9">
          <cell r="C9" t="str">
            <v>Сантехнические изделия</v>
          </cell>
        </row>
        <row r="10">
          <cell r="C10" t="str">
            <v>Спортивно-досуговый оборудование/инвентарь</v>
          </cell>
        </row>
        <row r="11">
          <cell r="C11" t="str">
            <v>Бытовая техника, электротовары и художественные изделия для номеров и общественных зон</v>
          </cell>
        </row>
        <row r="12">
          <cell r="C12" t="str">
            <v>Мягкий инвентарь и текстиль</v>
          </cell>
        </row>
        <row r="13">
          <cell r="C13" t="str">
            <v>Мебель и ковровые изделия</v>
          </cell>
        </row>
        <row r="14">
          <cell r="C14" t="str">
            <v>Кухонная посуда, инвентарь, столовая посуда</v>
          </cell>
        </row>
        <row r="15">
          <cell r="C15" t="str">
            <v>Орг.техника, компьютерное оборудование, средства коммуникации и телефонной связи</v>
          </cell>
        </row>
        <row r="16">
          <cell r="C16" t="str">
            <v>Спецодежда и инструменты</v>
          </cell>
        </row>
        <row r="17">
          <cell r="C17" t="str">
            <v>Автотранспорт</v>
          </cell>
        </row>
        <row r="18">
          <cell r="C18" t="str">
            <v>Прочие МБП и ОС</v>
          </cell>
          <cell r="E18" t="str">
            <v>Себестоимость</v>
          </cell>
        </row>
        <row r="19">
          <cell r="E19" t="str">
            <v>Кап вложения</v>
          </cell>
        </row>
      </sheetData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Период"/>
      <sheetName val="пароль"/>
      <sheetName val="реестр форм"/>
      <sheetName val="шахматка ЛПУ"/>
      <sheetName val="ф.1"/>
      <sheetName val="ф.2"/>
      <sheetName val="О_КПЭ кв. "/>
      <sheetName val="О_КПЭ "/>
      <sheetName val="1-фб_нов"/>
      <sheetName val="поясн. 1фб!"/>
      <sheetName val="внутр. обороты"/>
      <sheetName val="ОДР ЛПУ"/>
      <sheetName val="О_ФОТ ЛПУ"/>
      <sheetName val="О_развертыв. коек ЛПУ"/>
      <sheetName val="О_загрузки фонда"/>
      <sheetName val="О_каналы продаж ЛПУ"/>
      <sheetName val="О_коммуналка"/>
      <sheetName val="О_продукты_питания"/>
      <sheetName val="О_ОС"/>
      <sheetName val="О_ОС_выходная"/>
      <sheetName val="тендеры, контракты"/>
      <sheetName val="ф.6"/>
      <sheetName val="Б_КПЭ"/>
      <sheetName val="БДР_ЛПУ"/>
      <sheetName val="Б_развертыв. коек"/>
      <sheetName val="Б_загрузки фонда"/>
      <sheetName val="Б_каналы продаж"/>
      <sheetName val="Б_Коммуналка"/>
      <sheetName val="Б_ОС"/>
      <sheetName val="Б_продукты_питания"/>
      <sheetName val="Б_ФОТ ЛПУ"/>
      <sheetName val="ФОТ ЛПУ База данных"/>
      <sheetName val="ШР ЛПУ"/>
    </sheetNames>
    <sheetDataSet>
      <sheetData sheetId="0" refreshError="1">
        <row r="4">
          <cell r="B4" t="str">
            <v>Медицинская служба</v>
          </cell>
        </row>
        <row r="5">
          <cell r="B5" t="str">
            <v>Административные подразделения</v>
          </cell>
        </row>
        <row r="6">
          <cell r="B6" t="str">
            <v xml:space="preserve">Коммерческая служба </v>
          </cell>
        </row>
        <row r="7">
          <cell r="B7" t="str">
            <v>Административно-хозяйственная служба</v>
          </cell>
        </row>
        <row r="8">
          <cell r="B8" t="str">
            <v>Отдел благоустройства</v>
          </cell>
        </row>
        <row r="9">
          <cell r="B9" t="str">
            <v>Служба питания</v>
          </cell>
        </row>
        <row r="10">
          <cell r="B10" t="str">
            <v>Служба курортно-досугового обслуживания</v>
          </cell>
        </row>
        <row r="11">
          <cell r="B11" t="str">
            <v>Инженерно – эксплуатационная служба</v>
          </cell>
        </row>
        <row r="12">
          <cell r="B12" t="str">
            <v>Транспортная служба</v>
          </cell>
        </row>
        <row r="13">
          <cell r="B13" t="str">
            <v>Служба текущего ремонта</v>
          </cell>
        </row>
        <row r="14">
          <cell r="B14" t="str">
            <v>Учебно-воспитательное отделение</v>
          </cell>
        </row>
        <row r="15">
          <cell r="B15" t="str">
            <v>Лаборатории</v>
          </cell>
        </row>
        <row r="16">
          <cell r="B16" t="str">
            <v>Питьевые источники</v>
          </cell>
        </row>
        <row r="17">
          <cell r="B17" t="str">
            <v>Косметологический центр</v>
          </cell>
        </row>
        <row r="18">
          <cell r="B18" t="str">
            <v>Стоматологическое отделение</v>
          </cell>
        </row>
        <row r="19">
          <cell r="B19" t="str">
            <v>Пункт централизованной выдачи медикаментов</v>
          </cell>
        </row>
        <row r="20">
          <cell r="B20" t="str">
            <v>Швейный цех</v>
          </cell>
        </row>
        <row r="21">
          <cell r="B21" t="str">
            <v>Кафе Виктория</v>
          </cell>
        </row>
        <row r="22">
          <cell r="B22" t="str">
            <v>Отдел экскурсий и туризма</v>
          </cell>
        </row>
        <row r="23">
          <cell r="B23" t="str">
            <v>Салон красоты</v>
          </cell>
        </row>
        <row r="24">
          <cell r="B24" t="str">
            <v>Отдел торговли</v>
          </cell>
        </row>
        <row r="25">
          <cell r="B25" t="str">
            <v>пусто</v>
          </cell>
        </row>
        <row r="26">
          <cell r="B26" t="str">
            <v>пусто</v>
          </cell>
        </row>
        <row r="27">
          <cell r="B27" t="str">
            <v>пусто</v>
          </cell>
        </row>
        <row r="28">
          <cell r="B28" t="str">
            <v>пусто</v>
          </cell>
        </row>
        <row r="29">
          <cell r="B29" t="str">
            <v>пусто</v>
          </cell>
        </row>
        <row r="30">
          <cell r="B30" t="str">
            <v>пусто</v>
          </cell>
        </row>
        <row r="31">
          <cell r="B31" t="str">
            <v>пусто</v>
          </cell>
        </row>
        <row r="32">
          <cell r="B32" t="str">
            <v>пусто</v>
          </cell>
        </row>
        <row r="33">
          <cell r="B33" t="str">
            <v>пусто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tabSelected="1" zoomScale="80" zoomScaleNormal="80" zoomScaleSheetLayoutView="50" workbookViewId="0">
      <pane xSplit="4" ySplit="10" topLeftCell="E11" activePane="bottomRight" state="frozenSplit"/>
      <selection pane="topRight" activeCell="F1" sqref="F1"/>
      <selection pane="bottomLeft" activeCell="A12" sqref="A12"/>
      <selection pane="bottomRight" activeCell="J17" sqref="J17"/>
    </sheetView>
  </sheetViews>
  <sheetFormatPr defaultRowHeight="12.75" x14ac:dyDescent="0.2"/>
  <cols>
    <col min="1" max="1" width="19" style="4" bestFit="1" customWidth="1"/>
    <col min="2" max="2" width="14.85546875" style="4" customWidth="1"/>
    <col min="3" max="3" width="15.85546875" style="4" customWidth="1"/>
    <col min="4" max="4" width="39.7109375" style="4" customWidth="1"/>
    <col min="5" max="29" width="10.140625" style="4" customWidth="1"/>
    <col min="30" max="235" width="9.140625" style="4"/>
    <col min="236" max="236" width="19" style="4" bestFit="1" customWidth="1"/>
    <col min="237" max="237" width="14.85546875" style="4" customWidth="1"/>
    <col min="238" max="238" width="15.85546875" style="4" customWidth="1"/>
    <col min="239" max="239" width="39.7109375" style="4" customWidth="1"/>
    <col min="240" max="244" width="0" style="4" hidden="1" customWidth="1"/>
    <col min="245" max="245" width="9.140625" style="4"/>
    <col min="246" max="246" width="11.28515625" style="4" customWidth="1"/>
    <col min="247" max="250" width="9.140625" style="4"/>
    <col min="251" max="251" width="10.7109375" style="4" customWidth="1"/>
    <col min="252" max="491" width="9.140625" style="4"/>
    <col min="492" max="492" width="19" style="4" bestFit="1" customWidth="1"/>
    <col min="493" max="493" width="14.85546875" style="4" customWidth="1"/>
    <col min="494" max="494" width="15.85546875" style="4" customWidth="1"/>
    <col min="495" max="495" width="39.7109375" style="4" customWidth="1"/>
    <col min="496" max="500" width="0" style="4" hidden="1" customWidth="1"/>
    <col min="501" max="501" width="9.140625" style="4"/>
    <col min="502" max="502" width="11.28515625" style="4" customWidth="1"/>
    <col min="503" max="506" width="9.140625" style="4"/>
    <col min="507" max="507" width="10.7109375" style="4" customWidth="1"/>
    <col min="508" max="747" width="9.140625" style="4"/>
    <col min="748" max="748" width="19" style="4" bestFit="1" customWidth="1"/>
    <col min="749" max="749" width="14.85546875" style="4" customWidth="1"/>
    <col min="750" max="750" width="15.85546875" style="4" customWidth="1"/>
    <col min="751" max="751" width="39.7109375" style="4" customWidth="1"/>
    <col min="752" max="756" width="0" style="4" hidden="1" customWidth="1"/>
    <col min="757" max="757" width="9.140625" style="4"/>
    <col min="758" max="758" width="11.28515625" style="4" customWidth="1"/>
    <col min="759" max="762" width="9.140625" style="4"/>
    <col min="763" max="763" width="10.7109375" style="4" customWidth="1"/>
    <col min="764" max="1003" width="9.140625" style="4"/>
    <col min="1004" max="1004" width="19" style="4" bestFit="1" customWidth="1"/>
    <col min="1005" max="1005" width="14.85546875" style="4" customWidth="1"/>
    <col min="1006" max="1006" width="15.85546875" style="4" customWidth="1"/>
    <col min="1007" max="1007" width="39.7109375" style="4" customWidth="1"/>
    <col min="1008" max="1012" width="0" style="4" hidden="1" customWidth="1"/>
    <col min="1013" max="1013" width="9.140625" style="4"/>
    <col min="1014" max="1014" width="11.28515625" style="4" customWidth="1"/>
    <col min="1015" max="1018" width="9.140625" style="4"/>
    <col min="1019" max="1019" width="10.7109375" style="4" customWidth="1"/>
    <col min="1020" max="1259" width="9.140625" style="4"/>
    <col min="1260" max="1260" width="19" style="4" bestFit="1" customWidth="1"/>
    <col min="1261" max="1261" width="14.85546875" style="4" customWidth="1"/>
    <col min="1262" max="1262" width="15.85546875" style="4" customWidth="1"/>
    <col min="1263" max="1263" width="39.7109375" style="4" customWidth="1"/>
    <col min="1264" max="1268" width="0" style="4" hidden="1" customWidth="1"/>
    <col min="1269" max="1269" width="9.140625" style="4"/>
    <col min="1270" max="1270" width="11.28515625" style="4" customWidth="1"/>
    <col min="1271" max="1274" width="9.140625" style="4"/>
    <col min="1275" max="1275" width="10.7109375" style="4" customWidth="1"/>
    <col min="1276" max="1515" width="9.140625" style="4"/>
    <col min="1516" max="1516" width="19" style="4" bestFit="1" customWidth="1"/>
    <col min="1517" max="1517" width="14.85546875" style="4" customWidth="1"/>
    <col min="1518" max="1518" width="15.85546875" style="4" customWidth="1"/>
    <col min="1519" max="1519" width="39.7109375" style="4" customWidth="1"/>
    <col min="1520" max="1524" width="0" style="4" hidden="1" customWidth="1"/>
    <col min="1525" max="1525" width="9.140625" style="4"/>
    <col min="1526" max="1526" width="11.28515625" style="4" customWidth="1"/>
    <col min="1527" max="1530" width="9.140625" style="4"/>
    <col min="1531" max="1531" width="10.7109375" style="4" customWidth="1"/>
    <col min="1532" max="1771" width="9.140625" style="4"/>
    <col min="1772" max="1772" width="19" style="4" bestFit="1" customWidth="1"/>
    <col min="1773" max="1773" width="14.85546875" style="4" customWidth="1"/>
    <col min="1774" max="1774" width="15.85546875" style="4" customWidth="1"/>
    <col min="1775" max="1775" width="39.7109375" style="4" customWidth="1"/>
    <col min="1776" max="1780" width="0" style="4" hidden="1" customWidth="1"/>
    <col min="1781" max="1781" width="9.140625" style="4"/>
    <col min="1782" max="1782" width="11.28515625" style="4" customWidth="1"/>
    <col min="1783" max="1786" width="9.140625" style="4"/>
    <col min="1787" max="1787" width="10.7109375" style="4" customWidth="1"/>
    <col min="1788" max="2027" width="9.140625" style="4"/>
    <col min="2028" max="2028" width="19" style="4" bestFit="1" customWidth="1"/>
    <col min="2029" max="2029" width="14.85546875" style="4" customWidth="1"/>
    <col min="2030" max="2030" width="15.85546875" style="4" customWidth="1"/>
    <col min="2031" max="2031" width="39.7109375" style="4" customWidth="1"/>
    <col min="2032" max="2036" width="0" style="4" hidden="1" customWidth="1"/>
    <col min="2037" max="2037" width="9.140625" style="4"/>
    <col min="2038" max="2038" width="11.28515625" style="4" customWidth="1"/>
    <col min="2039" max="2042" width="9.140625" style="4"/>
    <col min="2043" max="2043" width="10.7109375" style="4" customWidth="1"/>
    <col min="2044" max="2283" width="9.140625" style="4"/>
    <col min="2284" max="2284" width="19" style="4" bestFit="1" customWidth="1"/>
    <col min="2285" max="2285" width="14.85546875" style="4" customWidth="1"/>
    <col min="2286" max="2286" width="15.85546875" style="4" customWidth="1"/>
    <col min="2287" max="2287" width="39.7109375" style="4" customWidth="1"/>
    <col min="2288" max="2292" width="0" style="4" hidden="1" customWidth="1"/>
    <col min="2293" max="2293" width="9.140625" style="4"/>
    <col min="2294" max="2294" width="11.28515625" style="4" customWidth="1"/>
    <col min="2295" max="2298" width="9.140625" style="4"/>
    <col min="2299" max="2299" width="10.7109375" style="4" customWidth="1"/>
    <col min="2300" max="2539" width="9.140625" style="4"/>
    <col min="2540" max="2540" width="19" style="4" bestFit="1" customWidth="1"/>
    <col min="2541" max="2541" width="14.85546875" style="4" customWidth="1"/>
    <col min="2542" max="2542" width="15.85546875" style="4" customWidth="1"/>
    <col min="2543" max="2543" width="39.7109375" style="4" customWidth="1"/>
    <col min="2544" max="2548" width="0" style="4" hidden="1" customWidth="1"/>
    <col min="2549" max="2549" width="9.140625" style="4"/>
    <col min="2550" max="2550" width="11.28515625" style="4" customWidth="1"/>
    <col min="2551" max="2554" width="9.140625" style="4"/>
    <col min="2555" max="2555" width="10.7109375" style="4" customWidth="1"/>
    <col min="2556" max="2795" width="9.140625" style="4"/>
    <col min="2796" max="2796" width="19" style="4" bestFit="1" customWidth="1"/>
    <col min="2797" max="2797" width="14.85546875" style="4" customWidth="1"/>
    <col min="2798" max="2798" width="15.85546875" style="4" customWidth="1"/>
    <col min="2799" max="2799" width="39.7109375" style="4" customWidth="1"/>
    <col min="2800" max="2804" width="0" style="4" hidden="1" customWidth="1"/>
    <col min="2805" max="2805" width="9.140625" style="4"/>
    <col min="2806" max="2806" width="11.28515625" style="4" customWidth="1"/>
    <col min="2807" max="2810" width="9.140625" style="4"/>
    <col min="2811" max="2811" width="10.7109375" style="4" customWidth="1"/>
    <col min="2812" max="3051" width="9.140625" style="4"/>
    <col min="3052" max="3052" width="19" style="4" bestFit="1" customWidth="1"/>
    <col min="3053" max="3053" width="14.85546875" style="4" customWidth="1"/>
    <col min="3054" max="3054" width="15.85546875" style="4" customWidth="1"/>
    <col min="3055" max="3055" width="39.7109375" style="4" customWidth="1"/>
    <col min="3056" max="3060" width="0" style="4" hidden="1" customWidth="1"/>
    <col min="3061" max="3061" width="9.140625" style="4"/>
    <col min="3062" max="3062" width="11.28515625" style="4" customWidth="1"/>
    <col min="3063" max="3066" width="9.140625" style="4"/>
    <col min="3067" max="3067" width="10.7109375" style="4" customWidth="1"/>
    <col min="3068" max="3307" width="9.140625" style="4"/>
    <col min="3308" max="3308" width="19" style="4" bestFit="1" customWidth="1"/>
    <col min="3309" max="3309" width="14.85546875" style="4" customWidth="1"/>
    <col min="3310" max="3310" width="15.85546875" style="4" customWidth="1"/>
    <col min="3311" max="3311" width="39.7109375" style="4" customWidth="1"/>
    <col min="3312" max="3316" width="0" style="4" hidden="1" customWidth="1"/>
    <col min="3317" max="3317" width="9.140625" style="4"/>
    <col min="3318" max="3318" width="11.28515625" style="4" customWidth="1"/>
    <col min="3319" max="3322" width="9.140625" style="4"/>
    <col min="3323" max="3323" width="10.7109375" style="4" customWidth="1"/>
    <col min="3324" max="3563" width="9.140625" style="4"/>
    <col min="3564" max="3564" width="19" style="4" bestFit="1" customWidth="1"/>
    <col min="3565" max="3565" width="14.85546875" style="4" customWidth="1"/>
    <col min="3566" max="3566" width="15.85546875" style="4" customWidth="1"/>
    <col min="3567" max="3567" width="39.7109375" style="4" customWidth="1"/>
    <col min="3568" max="3572" width="0" style="4" hidden="1" customWidth="1"/>
    <col min="3573" max="3573" width="9.140625" style="4"/>
    <col min="3574" max="3574" width="11.28515625" style="4" customWidth="1"/>
    <col min="3575" max="3578" width="9.140625" style="4"/>
    <col min="3579" max="3579" width="10.7109375" style="4" customWidth="1"/>
    <col min="3580" max="3819" width="9.140625" style="4"/>
    <col min="3820" max="3820" width="19" style="4" bestFit="1" customWidth="1"/>
    <col min="3821" max="3821" width="14.85546875" style="4" customWidth="1"/>
    <col min="3822" max="3822" width="15.85546875" style="4" customWidth="1"/>
    <col min="3823" max="3823" width="39.7109375" style="4" customWidth="1"/>
    <col min="3824" max="3828" width="0" style="4" hidden="1" customWidth="1"/>
    <col min="3829" max="3829" width="9.140625" style="4"/>
    <col min="3830" max="3830" width="11.28515625" style="4" customWidth="1"/>
    <col min="3831" max="3834" width="9.140625" style="4"/>
    <col min="3835" max="3835" width="10.7109375" style="4" customWidth="1"/>
    <col min="3836" max="4075" width="9.140625" style="4"/>
    <col min="4076" max="4076" width="19" style="4" bestFit="1" customWidth="1"/>
    <col min="4077" max="4077" width="14.85546875" style="4" customWidth="1"/>
    <col min="4078" max="4078" width="15.85546875" style="4" customWidth="1"/>
    <col min="4079" max="4079" width="39.7109375" style="4" customWidth="1"/>
    <col min="4080" max="4084" width="0" style="4" hidden="1" customWidth="1"/>
    <col min="4085" max="4085" width="9.140625" style="4"/>
    <col min="4086" max="4086" width="11.28515625" style="4" customWidth="1"/>
    <col min="4087" max="4090" width="9.140625" style="4"/>
    <col min="4091" max="4091" width="10.7109375" style="4" customWidth="1"/>
    <col min="4092" max="4331" width="9.140625" style="4"/>
    <col min="4332" max="4332" width="19" style="4" bestFit="1" customWidth="1"/>
    <col min="4333" max="4333" width="14.85546875" style="4" customWidth="1"/>
    <col min="4334" max="4334" width="15.85546875" style="4" customWidth="1"/>
    <col min="4335" max="4335" width="39.7109375" style="4" customWidth="1"/>
    <col min="4336" max="4340" width="0" style="4" hidden="1" customWidth="1"/>
    <col min="4341" max="4341" width="9.140625" style="4"/>
    <col min="4342" max="4342" width="11.28515625" style="4" customWidth="1"/>
    <col min="4343" max="4346" width="9.140625" style="4"/>
    <col min="4347" max="4347" width="10.7109375" style="4" customWidth="1"/>
    <col min="4348" max="4587" width="9.140625" style="4"/>
    <col min="4588" max="4588" width="19" style="4" bestFit="1" customWidth="1"/>
    <col min="4589" max="4589" width="14.85546875" style="4" customWidth="1"/>
    <col min="4590" max="4590" width="15.85546875" style="4" customWidth="1"/>
    <col min="4591" max="4591" width="39.7109375" style="4" customWidth="1"/>
    <col min="4592" max="4596" width="0" style="4" hidden="1" customWidth="1"/>
    <col min="4597" max="4597" width="9.140625" style="4"/>
    <col min="4598" max="4598" width="11.28515625" style="4" customWidth="1"/>
    <col min="4599" max="4602" width="9.140625" style="4"/>
    <col min="4603" max="4603" width="10.7109375" style="4" customWidth="1"/>
    <col min="4604" max="4843" width="9.140625" style="4"/>
    <col min="4844" max="4844" width="19" style="4" bestFit="1" customWidth="1"/>
    <col min="4845" max="4845" width="14.85546875" style="4" customWidth="1"/>
    <col min="4846" max="4846" width="15.85546875" style="4" customWidth="1"/>
    <col min="4847" max="4847" width="39.7109375" style="4" customWidth="1"/>
    <col min="4848" max="4852" width="0" style="4" hidden="1" customWidth="1"/>
    <col min="4853" max="4853" width="9.140625" style="4"/>
    <col min="4854" max="4854" width="11.28515625" style="4" customWidth="1"/>
    <col min="4855" max="4858" width="9.140625" style="4"/>
    <col min="4859" max="4859" width="10.7109375" style="4" customWidth="1"/>
    <col min="4860" max="5099" width="9.140625" style="4"/>
    <col min="5100" max="5100" width="19" style="4" bestFit="1" customWidth="1"/>
    <col min="5101" max="5101" width="14.85546875" style="4" customWidth="1"/>
    <col min="5102" max="5102" width="15.85546875" style="4" customWidth="1"/>
    <col min="5103" max="5103" width="39.7109375" style="4" customWidth="1"/>
    <col min="5104" max="5108" width="0" style="4" hidden="1" customWidth="1"/>
    <col min="5109" max="5109" width="9.140625" style="4"/>
    <col min="5110" max="5110" width="11.28515625" style="4" customWidth="1"/>
    <col min="5111" max="5114" width="9.140625" style="4"/>
    <col min="5115" max="5115" width="10.7109375" style="4" customWidth="1"/>
    <col min="5116" max="5355" width="9.140625" style="4"/>
    <col min="5356" max="5356" width="19" style="4" bestFit="1" customWidth="1"/>
    <col min="5357" max="5357" width="14.85546875" style="4" customWidth="1"/>
    <col min="5358" max="5358" width="15.85546875" style="4" customWidth="1"/>
    <col min="5359" max="5359" width="39.7109375" style="4" customWidth="1"/>
    <col min="5360" max="5364" width="0" style="4" hidden="1" customWidth="1"/>
    <col min="5365" max="5365" width="9.140625" style="4"/>
    <col min="5366" max="5366" width="11.28515625" style="4" customWidth="1"/>
    <col min="5367" max="5370" width="9.140625" style="4"/>
    <col min="5371" max="5371" width="10.7109375" style="4" customWidth="1"/>
    <col min="5372" max="5611" width="9.140625" style="4"/>
    <col min="5612" max="5612" width="19" style="4" bestFit="1" customWidth="1"/>
    <col min="5613" max="5613" width="14.85546875" style="4" customWidth="1"/>
    <col min="5614" max="5614" width="15.85546875" style="4" customWidth="1"/>
    <col min="5615" max="5615" width="39.7109375" style="4" customWidth="1"/>
    <col min="5616" max="5620" width="0" style="4" hidden="1" customWidth="1"/>
    <col min="5621" max="5621" width="9.140625" style="4"/>
    <col min="5622" max="5622" width="11.28515625" style="4" customWidth="1"/>
    <col min="5623" max="5626" width="9.140625" style="4"/>
    <col min="5627" max="5627" width="10.7109375" style="4" customWidth="1"/>
    <col min="5628" max="5867" width="9.140625" style="4"/>
    <col min="5868" max="5868" width="19" style="4" bestFit="1" customWidth="1"/>
    <col min="5869" max="5869" width="14.85546875" style="4" customWidth="1"/>
    <col min="5870" max="5870" width="15.85546875" style="4" customWidth="1"/>
    <col min="5871" max="5871" width="39.7109375" style="4" customWidth="1"/>
    <col min="5872" max="5876" width="0" style="4" hidden="1" customWidth="1"/>
    <col min="5877" max="5877" width="9.140625" style="4"/>
    <col min="5878" max="5878" width="11.28515625" style="4" customWidth="1"/>
    <col min="5879" max="5882" width="9.140625" style="4"/>
    <col min="5883" max="5883" width="10.7109375" style="4" customWidth="1"/>
    <col min="5884" max="6123" width="9.140625" style="4"/>
    <col min="6124" max="6124" width="19" style="4" bestFit="1" customWidth="1"/>
    <col min="6125" max="6125" width="14.85546875" style="4" customWidth="1"/>
    <col min="6126" max="6126" width="15.85546875" style="4" customWidth="1"/>
    <col min="6127" max="6127" width="39.7109375" style="4" customWidth="1"/>
    <col min="6128" max="6132" width="0" style="4" hidden="1" customWidth="1"/>
    <col min="6133" max="6133" width="9.140625" style="4"/>
    <col min="6134" max="6134" width="11.28515625" style="4" customWidth="1"/>
    <col min="6135" max="6138" width="9.140625" style="4"/>
    <col min="6139" max="6139" width="10.7109375" style="4" customWidth="1"/>
    <col min="6140" max="6379" width="9.140625" style="4"/>
    <col min="6380" max="6380" width="19" style="4" bestFit="1" customWidth="1"/>
    <col min="6381" max="6381" width="14.85546875" style="4" customWidth="1"/>
    <col min="6382" max="6382" width="15.85546875" style="4" customWidth="1"/>
    <col min="6383" max="6383" width="39.7109375" style="4" customWidth="1"/>
    <col min="6384" max="6388" width="0" style="4" hidden="1" customWidth="1"/>
    <col min="6389" max="6389" width="9.140625" style="4"/>
    <col min="6390" max="6390" width="11.28515625" style="4" customWidth="1"/>
    <col min="6391" max="6394" width="9.140625" style="4"/>
    <col min="6395" max="6395" width="10.7109375" style="4" customWidth="1"/>
    <col min="6396" max="6635" width="9.140625" style="4"/>
    <col min="6636" max="6636" width="19" style="4" bestFit="1" customWidth="1"/>
    <col min="6637" max="6637" width="14.85546875" style="4" customWidth="1"/>
    <col min="6638" max="6638" width="15.85546875" style="4" customWidth="1"/>
    <col min="6639" max="6639" width="39.7109375" style="4" customWidth="1"/>
    <col min="6640" max="6644" width="0" style="4" hidden="1" customWidth="1"/>
    <col min="6645" max="6645" width="9.140625" style="4"/>
    <col min="6646" max="6646" width="11.28515625" style="4" customWidth="1"/>
    <col min="6647" max="6650" width="9.140625" style="4"/>
    <col min="6651" max="6651" width="10.7109375" style="4" customWidth="1"/>
    <col min="6652" max="6891" width="9.140625" style="4"/>
    <col min="6892" max="6892" width="19" style="4" bestFit="1" customWidth="1"/>
    <col min="6893" max="6893" width="14.85546875" style="4" customWidth="1"/>
    <col min="6894" max="6894" width="15.85546875" style="4" customWidth="1"/>
    <col min="6895" max="6895" width="39.7109375" style="4" customWidth="1"/>
    <col min="6896" max="6900" width="0" style="4" hidden="1" customWidth="1"/>
    <col min="6901" max="6901" width="9.140625" style="4"/>
    <col min="6902" max="6902" width="11.28515625" style="4" customWidth="1"/>
    <col min="6903" max="6906" width="9.140625" style="4"/>
    <col min="6907" max="6907" width="10.7109375" style="4" customWidth="1"/>
    <col min="6908" max="7147" width="9.140625" style="4"/>
    <col min="7148" max="7148" width="19" style="4" bestFit="1" customWidth="1"/>
    <col min="7149" max="7149" width="14.85546875" style="4" customWidth="1"/>
    <col min="7150" max="7150" width="15.85546875" style="4" customWidth="1"/>
    <col min="7151" max="7151" width="39.7109375" style="4" customWidth="1"/>
    <col min="7152" max="7156" width="0" style="4" hidden="1" customWidth="1"/>
    <col min="7157" max="7157" width="9.140625" style="4"/>
    <col min="7158" max="7158" width="11.28515625" style="4" customWidth="1"/>
    <col min="7159" max="7162" width="9.140625" style="4"/>
    <col min="7163" max="7163" width="10.7109375" style="4" customWidth="1"/>
    <col min="7164" max="7403" width="9.140625" style="4"/>
    <col min="7404" max="7404" width="19" style="4" bestFit="1" customWidth="1"/>
    <col min="7405" max="7405" width="14.85546875" style="4" customWidth="1"/>
    <col min="7406" max="7406" width="15.85546875" style="4" customWidth="1"/>
    <col min="7407" max="7407" width="39.7109375" style="4" customWidth="1"/>
    <col min="7408" max="7412" width="0" style="4" hidden="1" customWidth="1"/>
    <col min="7413" max="7413" width="9.140625" style="4"/>
    <col min="7414" max="7414" width="11.28515625" style="4" customWidth="1"/>
    <col min="7415" max="7418" width="9.140625" style="4"/>
    <col min="7419" max="7419" width="10.7109375" style="4" customWidth="1"/>
    <col min="7420" max="7659" width="9.140625" style="4"/>
    <col min="7660" max="7660" width="19" style="4" bestFit="1" customWidth="1"/>
    <col min="7661" max="7661" width="14.85546875" style="4" customWidth="1"/>
    <col min="7662" max="7662" width="15.85546875" style="4" customWidth="1"/>
    <col min="7663" max="7663" width="39.7109375" style="4" customWidth="1"/>
    <col min="7664" max="7668" width="0" style="4" hidden="1" customWidth="1"/>
    <col min="7669" max="7669" width="9.140625" style="4"/>
    <col min="7670" max="7670" width="11.28515625" style="4" customWidth="1"/>
    <col min="7671" max="7674" width="9.140625" style="4"/>
    <col min="7675" max="7675" width="10.7109375" style="4" customWidth="1"/>
    <col min="7676" max="7915" width="9.140625" style="4"/>
    <col min="7916" max="7916" width="19" style="4" bestFit="1" customWidth="1"/>
    <col min="7917" max="7917" width="14.85546875" style="4" customWidth="1"/>
    <col min="7918" max="7918" width="15.85546875" style="4" customWidth="1"/>
    <col min="7919" max="7919" width="39.7109375" style="4" customWidth="1"/>
    <col min="7920" max="7924" width="0" style="4" hidden="1" customWidth="1"/>
    <col min="7925" max="7925" width="9.140625" style="4"/>
    <col min="7926" max="7926" width="11.28515625" style="4" customWidth="1"/>
    <col min="7927" max="7930" width="9.140625" style="4"/>
    <col min="7931" max="7931" width="10.7109375" style="4" customWidth="1"/>
    <col min="7932" max="8171" width="9.140625" style="4"/>
    <col min="8172" max="8172" width="19" style="4" bestFit="1" customWidth="1"/>
    <col min="8173" max="8173" width="14.85546875" style="4" customWidth="1"/>
    <col min="8174" max="8174" width="15.85546875" style="4" customWidth="1"/>
    <col min="8175" max="8175" width="39.7109375" style="4" customWidth="1"/>
    <col min="8176" max="8180" width="0" style="4" hidden="1" customWidth="1"/>
    <col min="8181" max="8181" width="9.140625" style="4"/>
    <col min="8182" max="8182" width="11.28515625" style="4" customWidth="1"/>
    <col min="8183" max="8186" width="9.140625" style="4"/>
    <col min="8187" max="8187" width="10.7109375" style="4" customWidth="1"/>
    <col min="8188" max="8427" width="9.140625" style="4"/>
    <col min="8428" max="8428" width="19" style="4" bestFit="1" customWidth="1"/>
    <col min="8429" max="8429" width="14.85546875" style="4" customWidth="1"/>
    <col min="8430" max="8430" width="15.85546875" style="4" customWidth="1"/>
    <col min="8431" max="8431" width="39.7109375" style="4" customWidth="1"/>
    <col min="8432" max="8436" width="0" style="4" hidden="1" customWidth="1"/>
    <col min="8437" max="8437" width="9.140625" style="4"/>
    <col min="8438" max="8438" width="11.28515625" style="4" customWidth="1"/>
    <col min="8439" max="8442" width="9.140625" style="4"/>
    <col min="8443" max="8443" width="10.7109375" style="4" customWidth="1"/>
    <col min="8444" max="8683" width="9.140625" style="4"/>
    <col min="8684" max="8684" width="19" style="4" bestFit="1" customWidth="1"/>
    <col min="8685" max="8685" width="14.85546875" style="4" customWidth="1"/>
    <col min="8686" max="8686" width="15.85546875" style="4" customWidth="1"/>
    <col min="8687" max="8687" width="39.7109375" style="4" customWidth="1"/>
    <col min="8688" max="8692" width="0" style="4" hidden="1" customWidth="1"/>
    <col min="8693" max="8693" width="9.140625" style="4"/>
    <col min="8694" max="8694" width="11.28515625" style="4" customWidth="1"/>
    <col min="8695" max="8698" width="9.140625" style="4"/>
    <col min="8699" max="8699" width="10.7109375" style="4" customWidth="1"/>
    <col min="8700" max="8939" width="9.140625" style="4"/>
    <col min="8940" max="8940" width="19" style="4" bestFit="1" customWidth="1"/>
    <col min="8941" max="8941" width="14.85546875" style="4" customWidth="1"/>
    <col min="8942" max="8942" width="15.85546875" style="4" customWidth="1"/>
    <col min="8943" max="8943" width="39.7109375" style="4" customWidth="1"/>
    <col min="8944" max="8948" width="0" style="4" hidden="1" customWidth="1"/>
    <col min="8949" max="8949" width="9.140625" style="4"/>
    <col min="8950" max="8950" width="11.28515625" style="4" customWidth="1"/>
    <col min="8951" max="8954" width="9.140625" style="4"/>
    <col min="8955" max="8955" width="10.7109375" style="4" customWidth="1"/>
    <col min="8956" max="9195" width="9.140625" style="4"/>
    <col min="9196" max="9196" width="19" style="4" bestFit="1" customWidth="1"/>
    <col min="9197" max="9197" width="14.85546875" style="4" customWidth="1"/>
    <col min="9198" max="9198" width="15.85546875" style="4" customWidth="1"/>
    <col min="9199" max="9199" width="39.7109375" style="4" customWidth="1"/>
    <col min="9200" max="9204" width="0" style="4" hidden="1" customWidth="1"/>
    <col min="9205" max="9205" width="9.140625" style="4"/>
    <col min="9206" max="9206" width="11.28515625" style="4" customWidth="1"/>
    <col min="9207" max="9210" width="9.140625" style="4"/>
    <col min="9211" max="9211" width="10.7109375" style="4" customWidth="1"/>
    <col min="9212" max="9451" width="9.140625" style="4"/>
    <col min="9452" max="9452" width="19" style="4" bestFit="1" customWidth="1"/>
    <col min="9453" max="9453" width="14.85546875" style="4" customWidth="1"/>
    <col min="9454" max="9454" width="15.85546875" style="4" customWidth="1"/>
    <col min="9455" max="9455" width="39.7109375" style="4" customWidth="1"/>
    <col min="9456" max="9460" width="0" style="4" hidden="1" customWidth="1"/>
    <col min="9461" max="9461" width="9.140625" style="4"/>
    <col min="9462" max="9462" width="11.28515625" style="4" customWidth="1"/>
    <col min="9463" max="9466" width="9.140625" style="4"/>
    <col min="9467" max="9467" width="10.7109375" style="4" customWidth="1"/>
    <col min="9468" max="9707" width="9.140625" style="4"/>
    <col min="9708" max="9708" width="19" style="4" bestFit="1" customWidth="1"/>
    <col min="9709" max="9709" width="14.85546875" style="4" customWidth="1"/>
    <col min="9710" max="9710" width="15.85546875" style="4" customWidth="1"/>
    <col min="9711" max="9711" width="39.7109375" style="4" customWidth="1"/>
    <col min="9712" max="9716" width="0" style="4" hidden="1" customWidth="1"/>
    <col min="9717" max="9717" width="9.140625" style="4"/>
    <col min="9718" max="9718" width="11.28515625" style="4" customWidth="1"/>
    <col min="9719" max="9722" width="9.140625" style="4"/>
    <col min="9723" max="9723" width="10.7109375" style="4" customWidth="1"/>
    <col min="9724" max="9963" width="9.140625" style="4"/>
    <col min="9964" max="9964" width="19" style="4" bestFit="1" customWidth="1"/>
    <col min="9965" max="9965" width="14.85546875" style="4" customWidth="1"/>
    <col min="9966" max="9966" width="15.85546875" style="4" customWidth="1"/>
    <col min="9967" max="9967" width="39.7109375" style="4" customWidth="1"/>
    <col min="9968" max="9972" width="0" style="4" hidden="1" customWidth="1"/>
    <col min="9973" max="9973" width="9.140625" style="4"/>
    <col min="9974" max="9974" width="11.28515625" style="4" customWidth="1"/>
    <col min="9975" max="9978" width="9.140625" style="4"/>
    <col min="9979" max="9979" width="10.7109375" style="4" customWidth="1"/>
    <col min="9980" max="10219" width="9.140625" style="4"/>
    <col min="10220" max="10220" width="19" style="4" bestFit="1" customWidth="1"/>
    <col min="10221" max="10221" width="14.85546875" style="4" customWidth="1"/>
    <col min="10222" max="10222" width="15.85546875" style="4" customWidth="1"/>
    <col min="10223" max="10223" width="39.7109375" style="4" customWidth="1"/>
    <col min="10224" max="10228" width="0" style="4" hidden="1" customWidth="1"/>
    <col min="10229" max="10229" width="9.140625" style="4"/>
    <col min="10230" max="10230" width="11.28515625" style="4" customWidth="1"/>
    <col min="10231" max="10234" width="9.140625" style="4"/>
    <col min="10235" max="10235" width="10.7109375" style="4" customWidth="1"/>
    <col min="10236" max="10475" width="9.140625" style="4"/>
    <col min="10476" max="10476" width="19" style="4" bestFit="1" customWidth="1"/>
    <col min="10477" max="10477" width="14.85546875" style="4" customWidth="1"/>
    <col min="10478" max="10478" width="15.85546875" style="4" customWidth="1"/>
    <col min="10479" max="10479" width="39.7109375" style="4" customWidth="1"/>
    <col min="10480" max="10484" width="0" style="4" hidden="1" customWidth="1"/>
    <col min="10485" max="10485" width="9.140625" style="4"/>
    <col min="10486" max="10486" width="11.28515625" style="4" customWidth="1"/>
    <col min="10487" max="10490" width="9.140625" style="4"/>
    <col min="10491" max="10491" width="10.7109375" style="4" customWidth="1"/>
    <col min="10492" max="10731" width="9.140625" style="4"/>
    <col min="10732" max="10732" width="19" style="4" bestFit="1" customWidth="1"/>
    <col min="10733" max="10733" width="14.85546875" style="4" customWidth="1"/>
    <col min="10734" max="10734" width="15.85546875" style="4" customWidth="1"/>
    <col min="10735" max="10735" width="39.7109375" style="4" customWidth="1"/>
    <col min="10736" max="10740" width="0" style="4" hidden="1" customWidth="1"/>
    <col min="10741" max="10741" width="9.140625" style="4"/>
    <col min="10742" max="10742" width="11.28515625" style="4" customWidth="1"/>
    <col min="10743" max="10746" width="9.140625" style="4"/>
    <col min="10747" max="10747" width="10.7109375" style="4" customWidth="1"/>
    <col min="10748" max="10987" width="9.140625" style="4"/>
    <col min="10988" max="10988" width="19" style="4" bestFit="1" customWidth="1"/>
    <col min="10989" max="10989" width="14.85546875" style="4" customWidth="1"/>
    <col min="10990" max="10990" width="15.85546875" style="4" customWidth="1"/>
    <col min="10991" max="10991" width="39.7109375" style="4" customWidth="1"/>
    <col min="10992" max="10996" width="0" style="4" hidden="1" customWidth="1"/>
    <col min="10997" max="10997" width="9.140625" style="4"/>
    <col min="10998" max="10998" width="11.28515625" style="4" customWidth="1"/>
    <col min="10999" max="11002" width="9.140625" style="4"/>
    <col min="11003" max="11003" width="10.7109375" style="4" customWidth="1"/>
    <col min="11004" max="11243" width="9.140625" style="4"/>
    <col min="11244" max="11244" width="19" style="4" bestFit="1" customWidth="1"/>
    <col min="11245" max="11245" width="14.85546875" style="4" customWidth="1"/>
    <col min="11246" max="11246" width="15.85546875" style="4" customWidth="1"/>
    <col min="11247" max="11247" width="39.7109375" style="4" customWidth="1"/>
    <col min="11248" max="11252" width="0" style="4" hidden="1" customWidth="1"/>
    <col min="11253" max="11253" width="9.140625" style="4"/>
    <col min="11254" max="11254" width="11.28515625" style="4" customWidth="1"/>
    <col min="11255" max="11258" width="9.140625" style="4"/>
    <col min="11259" max="11259" width="10.7109375" style="4" customWidth="1"/>
    <col min="11260" max="11499" width="9.140625" style="4"/>
    <col min="11500" max="11500" width="19" style="4" bestFit="1" customWidth="1"/>
    <col min="11501" max="11501" width="14.85546875" style="4" customWidth="1"/>
    <col min="11502" max="11502" width="15.85546875" style="4" customWidth="1"/>
    <col min="11503" max="11503" width="39.7109375" style="4" customWidth="1"/>
    <col min="11504" max="11508" width="0" style="4" hidden="1" customWidth="1"/>
    <col min="11509" max="11509" width="9.140625" style="4"/>
    <col min="11510" max="11510" width="11.28515625" style="4" customWidth="1"/>
    <col min="11511" max="11514" width="9.140625" style="4"/>
    <col min="11515" max="11515" width="10.7109375" style="4" customWidth="1"/>
    <col min="11516" max="11755" width="9.140625" style="4"/>
    <col min="11756" max="11756" width="19" style="4" bestFit="1" customWidth="1"/>
    <col min="11757" max="11757" width="14.85546875" style="4" customWidth="1"/>
    <col min="11758" max="11758" width="15.85546875" style="4" customWidth="1"/>
    <col min="11759" max="11759" width="39.7109375" style="4" customWidth="1"/>
    <col min="11760" max="11764" width="0" style="4" hidden="1" customWidth="1"/>
    <col min="11765" max="11765" width="9.140625" style="4"/>
    <col min="11766" max="11766" width="11.28515625" style="4" customWidth="1"/>
    <col min="11767" max="11770" width="9.140625" style="4"/>
    <col min="11771" max="11771" width="10.7109375" style="4" customWidth="1"/>
    <col min="11772" max="12011" width="9.140625" style="4"/>
    <col min="12012" max="12012" width="19" style="4" bestFit="1" customWidth="1"/>
    <col min="12013" max="12013" width="14.85546875" style="4" customWidth="1"/>
    <col min="12014" max="12014" width="15.85546875" style="4" customWidth="1"/>
    <col min="12015" max="12015" width="39.7109375" style="4" customWidth="1"/>
    <col min="12016" max="12020" width="0" style="4" hidden="1" customWidth="1"/>
    <col min="12021" max="12021" width="9.140625" style="4"/>
    <col min="12022" max="12022" width="11.28515625" style="4" customWidth="1"/>
    <col min="12023" max="12026" width="9.140625" style="4"/>
    <col min="12027" max="12027" width="10.7109375" style="4" customWidth="1"/>
    <col min="12028" max="12267" width="9.140625" style="4"/>
    <col min="12268" max="12268" width="19" style="4" bestFit="1" customWidth="1"/>
    <col min="12269" max="12269" width="14.85546875" style="4" customWidth="1"/>
    <col min="12270" max="12270" width="15.85546875" style="4" customWidth="1"/>
    <col min="12271" max="12271" width="39.7109375" style="4" customWidth="1"/>
    <col min="12272" max="12276" width="0" style="4" hidden="1" customWidth="1"/>
    <col min="12277" max="12277" width="9.140625" style="4"/>
    <col min="12278" max="12278" width="11.28515625" style="4" customWidth="1"/>
    <col min="12279" max="12282" width="9.140625" style="4"/>
    <col min="12283" max="12283" width="10.7109375" style="4" customWidth="1"/>
    <col min="12284" max="12523" width="9.140625" style="4"/>
    <col min="12524" max="12524" width="19" style="4" bestFit="1" customWidth="1"/>
    <col min="12525" max="12525" width="14.85546875" style="4" customWidth="1"/>
    <col min="12526" max="12526" width="15.85546875" style="4" customWidth="1"/>
    <col min="12527" max="12527" width="39.7109375" style="4" customWidth="1"/>
    <col min="12528" max="12532" width="0" style="4" hidden="1" customWidth="1"/>
    <col min="12533" max="12533" width="9.140625" style="4"/>
    <col min="12534" max="12534" width="11.28515625" style="4" customWidth="1"/>
    <col min="12535" max="12538" width="9.140625" style="4"/>
    <col min="12539" max="12539" width="10.7109375" style="4" customWidth="1"/>
    <col min="12540" max="12779" width="9.140625" style="4"/>
    <col min="12780" max="12780" width="19" style="4" bestFit="1" customWidth="1"/>
    <col min="12781" max="12781" width="14.85546875" style="4" customWidth="1"/>
    <col min="12782" max="12782" width="15.85546875" style="4" customWidth="1"/>
    <col min="12783" max="12783" width="39.7109375" style="4" customWidth="1"/>
    <col min="12784" max="12788" width="0" style="4" hidden="1" customWidth="1"/>
    <col min="12789" max="12789" width="9.140625" style="4"/>
    <col min="12790" max="12790" width="11.28515625" style="4" customWidth="1"/>
    <col min="12791" max="12794" width="9.140625" style="4"/>
    <col min="12795" max="12795" width="10.7109375" style="4" customWidth="1"/>
    <col min="12796" max="13035" width="9.140625" style="4"/>
    <col min="13036" max="13036" width="19" style="4" bestFit="1" customWidth="1"/>
    <col min="13037" max="13037" width="14.85546875" style="4" customWidth="1"/>
    <col min="13038" max="13038" width="15.85546875" style="4" customWidth="1"/>
    <col min="13039" max="13039" width="39.7109375" style="4" customWidth="1"/>
    <col min="13040" max="13044" width="0" style="4" hidden="1" customWidth="1"/>
    <col min="13045" max="13045" width="9.140625" style="4"/>
    <col min="13046" max="13046" width="11.28515625" style="4" customWidth="1"/>
    <col min="13047" max="13050" width="9.140625" style="4"/>
    <col min="13051" max="13051" width="10.7109375" style="4" customWidth="1"/>
    <col min="13052" max="13291" width="9.140625" style="4"/>
    <col min="13292" max="13292" width="19" style="4" bestFit="1" customWidth="1"/>
    <col min="13293" max="13293" width="14.85546875" style="4" customWidth="1"/>
    <col min="13294" max="13294" width="15.85546875" style="4" customWidth="1"/>
    <col min="13295" max="13295" width="39.7109375" style="4" customWidth="1"/>
    <col min="13296" max="13300" width="0" style="4" hidden="1" customWidth="1"/>
    <col min="13301" max="13301" width="9.140625" style="4"/>
    <col min="13302" max="13302" width="11.28515625" style="4" customWidth="1"/>
    <col min="13303" max="13306" width="9.140625" style="4"/>
    <col min="13307" max="13307" width="10.7109375" style="4" customWidth="1"/>
    <col min="13308" max="13547" width="9.140625" style="4"/>
    <col min="13548" max="13548" width="19" style="4" bestFit="1" customWidth="1"/>
    <col min="13549" max="13549" width="14.85546875" style="4" customWidth="1"/>
    <col min="13550" max="13550" width="15.85546875" style="4" customWidth="1"/>
    <col min="13551" max="13551" width="39.7109375" style="4" customWidth="1"/>
    <col min="13552" max="13556" width="0" style="4" hidden="1" customWidth="1"/>
    <col min="13557" max="13557" width="9.140625" style="4"/>
    <col min="13558" max="13558" width="11.28515625" style="4" customWidth="1"/>
    <col min="13559" max="13562" width="9.140625" style="4"/>
    <col min="13563" max="13563" width="10.7109375" style="4" customWidth="1"/>
    <col min="13564" max="13803" width="9.140625" style="4"/>
    <col min="13804" max="13804" width="19" style="4" bestFit="1" customWidth="1"/>
    <col min="13805" max="13805" width="14.85546875" style="4" customWidth="1"/>
    <col min="13806" max="13806" width="15.85546875" style="4" customWidth="1"/>
    <col min="13807" max="13807" width="39.7109375" style="4" customWidth="1"/>
    <col min="13808" max="13812" width="0" style="4" hidden="1" customWidth="1"/>
    <col min="13813" max="13813" width="9.140625" style="4"/>
    <col min="13814" max="13814" width="11.28515625" style="4" customWidth="1"/>
    <col min="13815" max="13818" width="9.140625" style="4"/>
    <col min="13819" max="13819" width="10.7109375" style="4" customWidth="1"/>
    <col min="13820" max="14059" width="9.140625" style="4"/>
    <col min="14060" max="14060" width="19" style="4" bestFit="1" customWidth="1"/>
    <col min="14061" max="14061" width="14.85546875" style="4" customWidth="1"/>
    <col min="14062" max="14062" width="15.85546875" style="4" customWidth="1"/>
    <col min="14063" max="14063" width="39.7109375" style="4" customWidth="1"/>
    <col min="14064" max="14068" width="0" style="4" hidden="1" customWidth="1"/>
    <col min="14069" max="14069" width="9.140625" style="4"/>
    <col min="14070" max="14070" width="11.28515625" style="4" customWidth="1"/>
    <col min="14071" max="14074" width="9.140625" style="4"/>
    <col min="14075" max="14075" width="10.7109375" style="4" customWidth="1"/>
    <col min="14076" max="14315" width="9.140625" style="4"/>
    <col min="14316" max="14316" width="19" style="4" bestFit="1" customWidth="1"/>
    <col min="14317" max="14317" width="14.85546875" style="4" customWidth="1"/>
    <col min="14318" max="14318" width="15.85546875" style="4" customWidth="1"/>
    <col min="14319" max="14319" width="39.7109375" style="4" customWidth="1"/>
    <col min="14320" max="14324" width="0" style="4" hidden="1" customWidth="1"/>
    <col min="14325" max="14325" width="9.140625" style="4"/>
    <col min="14326" max="14326" width="11.28515625" style="4" customWidth="1"/>
    <col min="14327" max="14330" width="9.140625" style="4"/>
    <col min="14331" max="14331" width="10.7109375" style="4" customWidth="1"/>
    <col min="14332" max="14571" width="9.140625" style="4"/>
    <col min="14572" max="14572" width="19" style="4" bestFit="1" customWidth="1"/>
    <col min="14573" max="14573" width="14.85546875" style="4" customWidth="1"/>
    <col min="14574" max="14574" width="15.85546875" style="4" customWidth="1"/>
    <col min="14575" max="14575" width="39.7109375" style="4" customWidth="1"/>
    <col min="14576" max="14580" width="0" style="4" hidden="1" customWidth="1"/>
    <col min="14581" max="14581" width="9.140625" style="4"/>
    <col min="14582" max="14582" width="11.28515625" style="4" customWidth="1"/>
    <col min="14583" max="14586" width="9.140625" style="4"/>
    <col min="14587" max="14587" width="10.7109375" style="4" customWidth="1"/>
    <col min="14588" max="14827" width="9.140625" style="4"/>
    <col min="14828" max="14828" width="19" style="4" bestFit="1" customWidth="1"/>
    <col min="14829" max="14829" width="14.85546875" style="4" customWidth="1"/>
    <col min="14830" max="14830" width="15.85546875" style="4" customWidth="1"/>
    <col min="14831" max="14831" width="39.7109375" style="4" customWidth="1"/>
    <col min="14832" max="14836" width="0" style="4" hidden="1" customWidth="1"/>
    <col min="14837" max="14837" width="9.140625" style="4"/>
    <col min="14838" max="14838" width="11.28515625" style="4" customWidth="1"/>
    <col min="14839" max="14842" width="9.140625" style="4"/>
    <col min="14843" max="14843" width="10.7109375" style="4" customWidth="1"/>
    <col min="14844" max="15083" width="9.140625" style="4"/>
    <col min="15084" max="15084" width="19" style="4" bestFit="1" customWidth="1"/>
    <col min="15085" max="15085" width="14.85546875" style="4" customWidth="1"/>
    <col min="15086" max="15086" width="15.85546875" style="4" customWidth="1"/>
    <col min="15087" max="15087" width="39.7109375" style="4" customWidth="1"/>
    <col min="15088" max="15092" width="0" style="4" hidden="1" customWidth="1"/>
    <col min="15093" max="15093" width="9.140625" style="4"/>
    <col min="15094" max="15094" width="11.28515625" style="4" customWidth="1"/>
    <col min="15095" max="15098" width="9.140625" style="4"/>
    <col min="15099" max="15099" width="10.7109375" style="4" customWidth="1"/>
    <col min="15100" max="15339" width="9.140625" style="4"/>
    <col min="15340" max="15340" width="19" style="4" bestFit="1" customWidth="1"/>
    <col min="15341" max="15341" width="14.85546875" style="4" customWidth="1"/>
    <col min="15342" max="15342" width="15.85546875" style="4" customWidth="1"/>
    <col min="15343" max="15343" width="39.7109375" style="4" customWidth="1"/>
    <col min="15344" max="15348" width="0" style="4" hidden="1" customWidth="1"/>
    <col min="15349" max="15349" width="9.140625" style="4"/>
    <col min="15350" max="15350" width="11.28515625" style="4" customWidth="1"/>
    <col min="15351" max="15354" width="9.140625" style="4"/>
    <col min="15355" max="15355" width="10.7109375" style="4" customWidth="1"/>
    <col min="15356" max="15595" width="9.140625" style="4"/>
    <col min="15596" max="15596" width="19" style="4" bestFit="1" customWidth="1"/>
    <col min="15597" max="15597" width="14.85546875" style="4" customWidth="1"/>
    <col min="15598" max="15598" width="15.85546875" style="4" customWidth="1"/>
    <col min="15599" max="15599" width="39.7109375" style="4" customWidth="1"/>
    <col min="15600" max="15604" width="0" style="4" hidden="1" customWidth="1"/>
    <col min="15605" max="15605" width="9.140625" style="4"/>
    <col min="15606" max="15606" width="11.28515625" style="4" customWidth="1"/>
    <col min="15607" max="15610" width="9.140625" style="4"/>
    <col min="15611" max="15611" width="10.7109375" style="4" customWidth="1"/>
    <col min="15612" max="15851" width="9.140625" style="4"/>
    <col min="15852" max="15852" width="19" style="4" bestFit="1" customWidth="1"/>
    <col min="15853" max="15853" width="14.85546875" style="4" customWidth="1"/>
    <col min="15854" max="15854" width="15.85546875" style="4" customWidth="1"/>
    <col min="15855" max="15855" width="39.7109375" style="4" customWidth="1"/>
    <col min="15856" max="15860" width="0" style="4" hidden="1" customWidth="1"/>
    <col min="15861" max="15861" width="9.140625" style="4"/>
    <col min="15862" max="15862" width="11.28515625" style="4" customWidth="1"/>
    <col min="15863" max="15866" width="9.140625" style="4"/>
    <col min="15867" max="15867" width="10.7109375" style="4" customWidth="1"/>
    <col min="15868" max="16107" width="9.140625" style="4"/>
    <col min="16108" max="16108" width="19" style="4" bestFit="1" customWidth="1"/>
    <col min="16109" max="16109" width="14.85546875" style="4" customWidth="1"/>
    <col min="16110" max="16110" width="15.85546875" style="4" customWidth="1"/>
    <col min="16111" max="16111" width="39.7109375" style="4" customWidth="1"/>
    <col min="16112" max="16116" width="0" style="4" hidden="1" customWidth="1"/>
    <col min="16117" max="16117" width="9.140625" style="4"/>
    <col min="16118" max="16118" width="11.28515625" style="4" customWidth="1"/>
    <col min="16119" max="16122" width="9.140625" style="4"/>
    <col min="16123" max="16123" width="10.7109375" style="4" customWidth="1"/>
    <col min="16124" max="16339" width="9.140625" style="4"/>
    <col min="16340" max="16348" width="9.140625" style="4" customWidth="1"/>
    <col min="16349" max="16384" width="9.140625" style="4"/>
  </cols>
  <sheetData>
    <row r="1" spans="1:29" s="1" customFormat="1" ht="15.75" x14ac:dyDescent="0.25">
      <c r="Z1" s="2" t="s">
        <v>28</v>
      </c>
    </row>
    <row r="2" spans="1:29" s="1" customFormat="1" ht="15.75" x14ac:dyDescent="0.25">
      <c r="Z2" s="2" t="s">
        <v>29</v>
      </c>
    </row>
    <row r="3" spans="1:29" s="1" customFormat="1" ht="15.75" x14ac:dyDescent="0.25">
      <c r="Z3" s="2" t="s">
        <v>27</v>
      </c>
    </row>
    <row r="4" spans="1:29" s="1" customFormat="1" ht="15.75" x14ac:dyDescent="0.25">
      <c r="Z4" s="2" t="s">
        <v>30</v>
      </c>
    </row>
    <row r="5" spans="1:29" s="1" customFormat="1" ht="15.75" x14ac:dyDescent="0.25">
      <c r="Z5" s="2" t="s">
        <v>31</v>
      </c>
    </row>
    <row r="6" spans="1:29" s="1" customFormat="1" x14ac:dyDescent="0.2"/>
    <row r="7" spans="1:29" ht="15" customHeight="1" x14ac:dyDescent="0.25">
      <c r="A7" s="3" t="s">
        <v>37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29" x14ac:dyDescent="0.2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s="6" customFormat="1" ht="12.75" customHeight="1" x14ac:dyDescent="0.25">
      <c r="A9" s="22" t="s">
        <v>0</v>
      </c>
      <c r="B9" s="22" t="s">
        <v>1</v>
      </c>
      <c r="C9" s="22" t="s">
        <v>2</v>
      </c>
      <c r="D9" s="22" t="s">
        <v>3</v>
      </c>
      <c r="E9" s="19" t="s">
        <v>39</v>
      </c>
      <c r="F9" s="20"/>
      <c r="G9" s="20"/>
      <c r="H9" s="20"/>
      <c r="I9" s="21"/>
      <c r="J9" s="19" t="s">
        <v>40</v>
      </c>
      <c r="K9" s="20"/>
      <c r="L9" s="20"/>
      <c r="M9" s="20"/>
      <c r="N9" s="21"/>
      <c r="O9" s="19" t="s">
        <v>41</v>
      </c>
      <c r="P9" s="20"/>
      <c r="Q9" s="20"/>
      <c r="R9" s="20"/>
      <c r="S9" s="21"/>
      <c r="T9" s="23" t="s">
        <v>42</v>
      </c>
      <c r="U9" s="23"/>
      <c r="V9" s="23"/>
      <c r="W9" s="23"/>
      <c r="X9" s="23"/>
      <c r="Y9" s="23" t="s">
        <v>43</v>
      </c>
      <c r="Z9" s="23"/>
      <c r="AA9" s="23"/>
      <c r="AB9" s="23"/>
      <c r="AC9" s="23"/>
    </row>
    <row r="10" spans="1:29" s="8" customFormat="1" ht="57.75" customHeight="1" x14ac:dyDescent="0.25">
      <c r="A10" s="22"/>
      <c r="B10" s="22"/>
      <c r="C10" s="22"/>
      <c r="D10" s="22"/>
      <c r="E10" s="16" t="s">
        <v>4</v>
      </c>
      <c r="F10" s="16" t="s">
        <v>5</v>
      </c>
      <c r="G10" s="16" t="s">
        <v>6</v>
      </c>
      <c r="H10" s="16" t="s">
        <v>32</v>
      </c>
      <c r="I10" s="16" t="s">
        <v>33</v>
      </c>
      <c r="J10" s="16" t="s">
        <v>4</v>
      </c>
      <c r="K10" s="16" t="s">
        <v>5</v>
      </c>
      <c r="L10" s="16" t="s">
        <v>6</v>
      </c>
      <c r="M10" s="16" t="s">
        <v>32</v>
      </c>
      <c r="N10" s="16" t="s">
        <v>33</v>
      </c>
      <c r="O10" s="16" t="s">
        <v>4</v>
      </c>
      <c r="P10" s="16" t="s">
        <v>5</v>
      </c>
      <c r="Q10" s="16" t="s">
        <v>6</v>
      </c>
      <c r="R10" s="16" t="s">
        <v>32</v>
      </c>
      <c r="S10" s="16" t="s">
        <v>33</v>
      </c>
      <c r="T10" s="7" t="s">
        <v>4</v>
      </c>
      <c r="U10" s="7" t="s">
        <v>5</v>
      </c>
      <c r="V10" s="7" t="s">
        <v>6</v>
      </c>
      <c r="W10" s="7" t="s">
        <v>32</v>
      </c>
      <c r="X10" s="7" t="s">
        <v>33</v>
      </c>
      <c r="Y10" s="7" t="s">
        <v>4</v>
      </c>
      <c r="Z10" s="7" t="s">
        <v>5</v>
      </c>
      <c r="AA10" s="7" t="s">
        <v>6</v>
      </c>
      <c r="AB10" s="7" t="s">
        <v>32</v>
      </c>
      <c r="AC10" s="7" t="s">
        <v>33</v>
      </c>
    </row>
    <row r="11" spans="1:29" s="11" customFormat="1" ht="13.5" customHeight="1" x14ac:dyDescent="0.25">
      <c r="A11" s="18" t="s">
        <v>34</v>
      </c>
      <c r="B11" s="9" t="s">
        <v>7</v>
      </c>
      <c r="C11" s="9" t="s">
        <v>8</v>
      </c>
      <c r="D11" s="9" t="s">
        <v>9</v>
      </c>
      <c r="E11" s="9">
        <f>F11*2</f>
        <v>7000</v>
      </c>
      <c r="F11" s="9">
        <v>3500</v>
      </c>
      <c r="G11" s="9">
        <f>F11*0.7</f>
        <v>2450</v>
      </c>
      <c r="H11" s="9">
        <f>F11</f>
        <v>3500</v>
      </c>
      <c r="I11" s="9">
        <f>H11*0.6</f>
        <v>2100</v>
      </c>
      <c r="J11" s="17">
        <f>K11*2</f>
        <v>8300</v>
      </c>
      <c r="K11" s="9">
        <v>4150</v>
      </c>
      <c r="L11" s="17">
        <f>K11*0.7</f>
        <v>2905</v>
      </c>
      <c r="M11" s="17">
        <f>K11</f>
        <v>4150</v>
      </c>
      <c r="N11" s="17">
        <f>M11*0.6</f>
        <v>2490</v>
      </c>
      <c r="O11" s="17">
        <f>P11*2</f>
        <v>7900</v>
      </c>
      <c r="P11" s="9">
        <v>3950</v>
      </c>
      <c r="Q11" s="17">
        <f>P11*0.7</f>
        <v>2765</v>
      </c>
      <c r="R11" s="17">
        <f>P11</f>
        <v>3950</v>
      </c>
      <c r="S11" s="17">
        <f>R11*0.6</f>
        <v>2370</v>
      </c>
      <c r="T11" s="10">
        <f>U11*2</f>
        <v>9880</v>
      </c>
      <c r="U11" s="9">
        <v>4940</v>
      </c>
      <c r="V11" s="10">
        <f>U11*0.7</f>
        <v>3458</v>
      </c>
      <c r="W11" s="10">
        <f>U11</f>
        <v>4940</v>
      </c>
      <c r="X11" s="10">
        <f>W11*0.6</f>
        <v>2964</v>
      </c>
      <c r="Y11" s="10">
        <f>Z11*2</f>
        <v>7900</v>
      </c>
      <c r="Z11" s="9">
        <v>3950</v>
      </c>
      <c r="AA11" s="10">
        <f>Z11*0.7</f>
        <v>2765</v>
      </c>
      <c r="AB11" s="10">
        <f>Z11</f>
        <v>3950</v>
      </c>
      <c r="AC11" s="10">
        <f>AB11*0.6</f>
        <v>2370</v>
      </c>
    </row>
    <row r="12" spans="1:29" s="11" customFormat="1" ht="13.5" customHeight="1" x14ac:dyDescent="0.25">
      <c r="A12" s="18"/>
      <c r="B12" s="9" t="s">
        <v>10</v>
      </c>
      <c r="C12" s="9" t="s">
        <v>11</v>
      </c>
      <c r="D12" s="9" t="s">
        <v>12</v>
      </c>
      <c r="E12" s="9">
        <f t="shared" ref="E12:E18" si="0">F12*2</f>
        <v>6000</v>
      </c>
      <c r="F12" s="9">
        <v>3000</v>
      </c>
      <c r="G12" s="9">
        <f>F12*0.7</f>
        <v>2100</v>
      </c>
      <c r="H12" s="9">
        <f t="shared" ref="H12:H19" si="1">F12</f>
        <v>3000</v>
      </c>
      <c r="I12" s="9">
        <f>H12*0.6</f>
        <v>1800</v>
      </c>
      <c r="J12" s="17">
        <f t="shared" ref="J12:J18" si="2">K12*2</f>
        <v>7200</v>
      </c>
      <c r="K12" s="9">
        <v>3600</v>
      </c>
      <c r="L12" s="17">
        <f>K12*0.7</f>
        <v>2520</v>
      </c>
      <c r="M12" s="17">
        <f t="shared" ref="M12:M19" si="3">K12</f>
        <v>3600</v>
      </c>
      <c r="N12" s="17">
        <f>M12*0.6</f>
        <v>2160</v>
      </c>
      <c r="O12" s="17">
        <f t="shared" ref="O12:O18" si="4">P12*2</f>
        <v>6800</v>
      </c>
      <c r="P12" s="9">
        <v>3400</v>
      </c>
      <c r="Q12" s="17">
        <f>P12*0.7</f>
        <v>2380</v>
      </c>
      <c r="R12" s="17">
        <f t="shared" ref="R12:R19" si="5">P12</f>
        <v>3400</v>
      </c>
      <c r="S12" s="17">
        <f>R12*0.6</f>
        <v>2040</v>
      </c>
      <c r="T12" s="10">
        <f t="shared" ref="T12:T18" si="6">U12*2</f>
        <v>8400</v>
      </c>
      <c r="U12" s="9">
        <v>4200</v>
      </c>
      <c r="V12" s="10">
        <f>U12*0.7</f>
        <v>2940</v>
      </c>
      <c r="W12" s="10">
        <f t="shared" ref="W12:W19" si="7">U12</f>
        <v>4200</v>
      </c>
      <c r="X12" s="10">
        <f>W12*0.6</f>
        <v>2520</v>
      </c>
      <c r="Y12" s="10">
        <f t="shared" ref="Y12:Y18" si="8">Z12*2</f>
        <v>6800</v>
      </c>
      <c r="Z12" s="9">
        <v>3400</v>
      </c>
      <c r="AA12" s="10">
        <f>Z12*0.7</f>
        <v>2380</v>
      </c>
      <c r="AB12" s="10">
        <f t="shared" ref="AB12:AB19" si="9">Z12</f>
        <v>3400</v>
      </c>
      <c r="AC12" s="10">
        <f>AB12*0.6</f>
        <v>2040</v>
      </c>
    </row>
    <row r="13" spans="1:29" s="11" customFormat="1" ht="13.5" customHeight="1" x14ac:dyDescent="0.25">
      <c r="A13" s="18"/>
      <c r="B13" s="9" t="s">
        <v>13</v>
      </c>
      <c r="C13" s="9" t="s">
        <v>11</v>
      </c>
      <c r="D13" s="9" t="s">
        <v>14</v>
      </c>
      <c r="E13" s="9">
        <f>F13</f>
        <v>4000</v>
      </c>
      <c r="F13" s="9">
        <v>4000</v>
      </c>
      <c r="G13" s="9">
        <v>1600</v>
      </c>
      <c r="H13" s="9">
        <f t="shared" si="1"/>
        <v>4000</v>
      </c>
      <c r="I13" s="9">
        <v>1600</v>
      </c>
      <c r="J13" s="17">
        <f>K13</f>
        <v>4800</v>
      </c>
      <c r="K13" s="9">
        <v>4800</v>
      </c>
      <c r="L13" s="17">
        <v>1600</v>
      </c>
      <c r="M13" s="17">
        <f t="shared" si="3"/>
        <v>4800</v>
      </c>
      <c r="N13" s="17">
        <v>1600</v>
      </c>
      <c r="O13" s="17">
        <f>P13</f>
        <v>4800</v>
      </c>
      <c r="P13" s="9">
        <v>4800</v>
      </c>
      <c r="Q13" s="17">
        <v>1600</v>
      </c>
      <c r="R13" s="17">
        <f t="shared" si="5"/>
        <v>4800</v>
      </c>
      <c r="S13" s="17">
        <v>1600</v>
      </c>
      <c r="T13" s="10">
        <f>U13</f>
        <v>5670</v>
      </c>
      <c r="U13" s="9">
        <v>5670</v>
      </c>
      <c r="V13" s="10">
        <v>1600</v>
      </c>
      <c r="W13" s="10">
        <f t="shared" si="7"/>
        <v>5670</v>
      </c>
      <c r="X13" s="10">
        <v>1600</v>
      </c>
      <c r="Y13" s="10">
        <f>Z13</f>
        <v>4800</v>
      </c>
      <c r="Z13" s="9">
        <v>4800</v>
      </c>
      <c r="AA13" s="10">
        <v>1600</v>
      </c>
      <c r="AB13" s="10">
        <f t="shared" si="9"/>
        <v>4800</v>
      </c>
      <c r="AC13" s="10">
        <v>1600</v>
      </c>
    </row>
    <row r="14" spans="1:29" s="11" customFormat="1" ht="13.5" customHeight="1" x14ac:dyDescent="0.25">
      <c r="A14" s="18"/>
      <c r="B14" s="9" t="s">
        <v>15</v>
      </c>
      <c r="C14" s="9" t="s">
        <v>11</v>
      </c>
      <c r="D14" s="9" t="s">
        <v>16</v>
      </c>
      <c r="E14" s="9">
        <f t="shared" si="0"/>
        <v>5000</v>
      </c>
      <c r="F14" s="9">
        <v>2500</v>
      </c>
      <c r="G14" s="9">
        <f>F14*0.8</f>
        <v>2000</v>
      </c>
      <c r="H14" s="9">
        <f t="shared" si="1"/>
        <v>2500</v>
      </c>
      <c r="I14" s="9">
        <f>H14*0.7</f>
        <v>1750</v>
      </c>
      <c r="J14" s="17">
        <f t="shared" si="2"/>
        <v>6200</v>
      </c>
      <c r="K14" s="9">
        <v>3100</v>
      </c>
      <c r="L14" s="17">
        <f>K14*0.8</f>
        <v>2480</v>
      </c>
      <c r="M14" s="17">
        <f t="shared" si="3"/>
        <v>3100</v>
      </c>
      <c r="N14" s="17">
        <f>M14*0.7</f>
        <v>2170</v>
      </c>
      <c r="O14" s="17">
        <f t="shared" si="4"/>
        <v>5800</v>
      </c>
      <c r="P14" s="9">
        <v>2900</v>
      </c>
      <c r="Q14" s="17">
        <f>P14*0.8</f>
        <v>2320</v>
      </c>
      <c r="R14" s="17">
        <f t="shared" si="5"/>
        <v>2900</v>
      </c>
      <c r="S14" s="17">
        <f>R14*0.7</f>
        <v>2029.9999999999998</v>
      </c>
      <c r="T14" s="10">
        <f t="shared" si="6"/>
        <v>6900</v>
      </c>
      <c r="U14" s="9">
        <v>3450</v>
      </c>
      <c r="V14" s="10">
        <f>U14*0.8</f>
        <v>2760</v>
      </c>
      <c r="W14" s="10">
        <f t="shared" si="7"/>
        <v>3450</v>
      </c>
      <c r="X14" s="10">
        <f>W14*0.7</f>
        <v>2415</v>
      </c>
      <c r="Y14" s="10">
        <f t="shared" si="8"/>
        <v>6200</v>
      </c>
      <c r="Z14" s="9">
        <v>3100</v>
      </c>
      <c r="AA14" s="10">
        <f>Z14*0.8</f>
        <v>2480</v>
      </c>
      <c r="AB14" s="10">
        <f t="shared" si="9"/>
        <v>3100</v>
      </c>
      <c r="AC14" s="10">
        <f>AB14*0.7</f>
        <v>2170</v>
      </c>
    </row>
    <row r="15" spans="1:29" s="11" customFormat="1" ht="13.5" customHeight="1" x14ac:dyDescent="0.25">
      <c r="A15" s="18"/>
      <c r="B15" s="9" t="s">
        <v>17</v>
      </c>
      <c r="C15" s="9" t="s">
        <v>18</v>
      </c>
      <c r="D15" s="9" t="s">
        <v>19</v>
      </c>
      <c r="E15" s="9">
        <f t="shared" si="0"/>
        <v>4400</v>
      </c>
      <c r="F15" s="9">
        <v>2200</v>
      </c>
      <c r="G15" s="9">
        <f>F15*0.8</f>
        <v>1760</v>
      </c>
      <c r="H15" s="9">
        <f t="shared" si="1"/>
        <v>2200</v>
      </c>
      <c r="I15" s="9">
        <f>H15*0.7</f>
        <v>1540</v>
      </c>
      <c r="J15" s="17">
        <f t="shared" si="2"/>
        <v>5600</v>
      </c>
      <c r="K15" s="9">
        <v>2800</v>
      </c>
      <c r="L15" s="17">
        <f>K15*0.8</f>
        <v>2240</v>
      </c>
      <c r="M15" s="17">
        <f t="shared" si="3"/>
        <v>2800</v>
      </c>
      <c r="N15" s="17">
        <f>M15*0.7</f>
        <v>1959.9999999999998</v>
      </c>
      <c r="O15" s="17">
        <f t="shared" si="4"/>
        <v>5200</v>
      </c>
      <c r="P15" s="9">
        <v>2600</v>
      </c>
      <c r="Q15" s="17">
        <f>P15*0.8</f>
        <v>2080</v>
      </c>
      <c r="R15" s="17">
        <f t="shared" si="5"/>
        <v>2600</v>
      </c>
      <c r="S15" s="17">
        <f>R15*0.7</f>
        <v>1819.9999999999998</v>
      </c>
      <c r="T15" s="10">
        <f t="shared" si="6"/>
        <v>6000</v>
      </c>
      <c r="U15" s="9">
        <v>3000</v>
      </c>
      <c r="V15" s="10">
        <f>U15*0.8</f>
        <v>2400</v>
      </c>
      <c r="W15" s="10">
        <f t="shared" si="7"/>
        <v>3000</v>
      </c>
      <c r="X15" s="10">
        <f>W15*0.7</f>
        <v>2100</v>
      </c>
      <c r="Y15" s="10">
        <f t="shared" si="8"/>
        <v>5400</v>
      </c>
      <c r="Z15" s="9">
        <v>2700</v>
      </c>
      <c r="AA15" s="10">
        <f>Z15*0.8</f>
        <v>2160</v>
      </c>
      <c r="AB15" s="10">
        <f t="shared" si="9"/>
        <v>2700</v>
      </c>
      <c r="AC15" s="10">
        <f>AB15*0.7</f>
        <v>1889.9999999999998</v>
      </c>
    </row>
    <row r="16" spans="1:29" s="11" customFormat="1" ht="13.5" customHeight="1" x14ac:dyDescent="0.25">
      <c r="A16" s="18"/>
      <c r="B16" s="9" t="s">
        <v>20</v>
      </c>
      <c r="C16" s="9" t="s">
        <v>18</v>
      </c>
      <c r="D16" s="9" t="s">
        <v>21</v>
      </c>
      <c r="E16" s="9">
        <f>F16</f>
        <v>3500</v>
      </c>
      <c r="F16" s="9">
        <v>3500</v>
      </c>
      <c r="G16" s="9">
        <v>1600</v>
      </c>
      <c r="H16" s="9">
        <f t="shared" si="1"/>
        <v>3500</v>
      </c>
      <c r="I16" s="9">
        <v>1600</v>
      </c>
      <c r="J16" s="17">
        <f>K16</f>
        <v>4400</v>
      </c>
      <c r="K16" s="9">
        <v>4400</v>
      </c>
      <c r="L16" s="17">
        <v>1600</v>
      </c>
      <c r="M16" s="17">
        <f t="shared" si="3"/>
        <v>4400</v>
      </c>
      <c r="N16" s="17">
        <v>1600</v>
      </c>
      <c r="O16" s="17">
        <f>P16</f>
        <v>4300</v>
      </c>
      <c r="P16" s="9">
        <v>4300</v>
      </c>
      <c r="Q16" s="17">
        <v>1600</v>
      </c>
      <c r="R16" s="17">
        <f t="shared" si="5"/>
        <v>4300</v>
      </c>
      <c r="S16" s="17">
        <v>1600</v>
      </c>
      <c r="T16" s="10">
        <f>U16</f>
        <v>5250</v>
      </c>
      <c r="U16" s="9">
        <v>5250</v>
      </c>
      <c r="V16" s="10">
        <v>1600</v>
      </c>
      <c r="W16" s="10">
        <f t="shared" si="7"/>
        <v>5250</v>
      </c>
      <c r="X16" s="10">
        <v>1600</v>
      </c>
      <c r="Y16" s="10">
        <f>Z16</f>
        <v>4300</v>
      </c>
      <c r="Z16" s="9">
        <v>4300</v>
      </c>
      <c r="AA16" s="10">
        <v>1600</v>
      </c>
      <c r="AB16" s="10">
        <f t="shared" si="9"/>
        <v>4300</v>
      </c>
      <c r="AC16" s="10">
        <v>1600</v>
      </c>
    </row>
    <row r="17" spans="1:29" s="11" customFormat="1" ht="13.5" customHeight="1" x14ac:dyDescent="0.25">
      <c r="A17" s="18"/>
      <c r="B17" s="9" t="s">
        <v>22</v>
      </c>
      <c r="C17" s="9" t="s">
        <v>23</v>
      </c>
      <c r="D17" s="9" t="s">
        <v>19</v>
      </c>
      <c r="E17" s="9">
        <f t="shared" si="0"/>
        <v>4400</v>
      </c>
      <c r="F17" s="9">
        <v>2200</v>
      </c>
      <c r="G17" s="9">
        <f>F17*0.8</f>
        <v>1760</v>
      </c>
      <c r="H17" s="9">
        <f t="shared" si="1"/>
        <v>2200</v>
      </c>
      <c r="I17" s="9">
        <f>H17*0.7</f>
        <v>1540</v>
      </c>
      <c r="J17" s="17">
        <f t="shared" si="2"/>
        <v>5100</v>
      </c>
      <c r="K17" s="9">
        <v>2550</v>
      </c>
      <c r="L17" s="17">
        <f>K17*0.8</f>
        <v>2040</v>
      </c>
      <c r="M17" s="17">
        <f t="shared" si="3"/>
        <v>2550</v>
      </c>
      <c r="N17" s="17">
        <f>M17*0.7</f>
        <v>1785</v>
      </c>
      <c r="O17" s="17">
        <f t="shared" si="4"/>
        <v>4600</v>
      </c>
      <c r="P17" s="9">
        <v>2300</v>
      </c>
      <c r="Q17" s="17">
        <f>P17*0.8</f>
        <v>1840</v>
      </c>
      <c r="R17" s="17">
        <f t="shared" si="5"/>
        <v>2300</v>
      </c>
      <c r="S17" s="17">
        <f>R17*0.7</f>
        <v>1610</v>
      </c>
      <c r="T17" s="10">
        <f t="shared" si="6"/>
        <v>5600</v>
      </c>
      <c r="U17" s="9">
        <v>2800</v>
      </c>
      <c r="V17" s="10">
        <f>U17*0.8</f>
        <v>2240</v>
      </c>
      <c r="W17" s="10">
        <f t="shared" si="7"/>
        <v>2800</v>
      </c>
      <c r="X17" s="10">
        <f>W17*0.7</f>
        <v>1959.9999999999998</v>
      </c>
      <c r="Y17" s="10">
        <f t="shared" si="8"/>
        <v>5200</v>
      </c>
      <c r="Z17" s="9">
        <v>2600</v>
      </c>
      <c r="AA17" s="10">
        <f>Z17*0.8</f>
        <v>2080</v>
      </c>
      <c r="AB17" s="10">
        <f t="shared" si="9"/>
        <v>2600</v>
      </c>
      <c r="AC17" s="10">
        <f>AB17*0.7</f>
        <v>1819.9999999999998</v>
      </c>
    </row>
    <row r="18" spans="1:29" s="11" customFormat="1" ht="13.5" customHeight="1" x14ac:dyDescent="0.25">
      <c r="A18" s="18"/>
      <c r="B18" s="9" t="s">
        <v>24</v>
      </c>
      <c r="C18" s="9" t="s">
        <v>23</v>
      </c>
      <c r="D18" s="9" t="s">
        <v>19</v>
      </c>
      <c r="E18" s="9">
        <f t="shared" si="0"/>
        <v>4000</v>
      </c>
      <c r="F18" s="9">
        <v>2000</v>
      </c>
      <c r="G18" s="9">
        <f>F18*0.8</f>
        <v>1600</v>
      </c>
      <c r="H18" s="9">
        <f t="shared" si="1"/>
        <v>2000</v>
      </c>
      <c r="I18" s="9">
        <f>H18*0.7</f>
        <v>1400</v>
      </c>
      <c r="J18" s="17">
        <f t="shared" si="2"/>
        <v>4800</v>
      </c>
      <c r="K18" s="9">
        <v>2400</v>
      </c>
      <c r="L18" s="17">
        <f>K18*0.8</f>
        <v>1920</v>
      </c>
      <c r="M18" s="17">
        <f t="shared" si="3"/>
        <v>2400</v>
      </c>
      <c r="N18" s="17">
        <f>M18*0.7</f>
        <v>1680</v>
      </c>
      <c r="O18" s="17">
        <f t="shared" si="4"/>
        <v>4400</v>
      </c>
      <c r="P18" s="9">
        <v>2200</v>
      </c>
      <c r="Q18" s="17">
        <f>P18*0.8</f>
        <v>1760</v>
      </c>
      <c r="R18" s="17">
        <f t="shared" si="5"/>
        <v>2200</v>
      </c>
      <c r="S18" s="17">
        <f>R18*0.7</f>
        <v>1540</v>
      </c>
      <c r="T18" s="10">
        <f t="shared" si="6"/>
        <v>5200</v>
      </c>
      <c r="U18" s="9">
        <v>2600</v>
      </c>
      <c r="V18" s="10">
        <f>U18*0.8</f>
        <v>2080</v>
      </c>
      <c r="W18" s="10">
        <f t="shared" si="7"/>
        <v>2600</v>
      </c>
      <c r="X18" s="10">
        <f>W18*0.7</f>
        <v>1819.9999999999998</v>
      </c>
      <c r="Y18" s="10">
        <f t="shared" si="8"/>
        <v>4800</v>
      </c>
      <c r="Z18" s="9">
        <v>2400</v>
      </c>
      <c r="AA18" s="10">
        <f>Z18*0.8</f>
        <v>1920</v>
      </c>
      <c r="AB18" s="10">
        <f t="shared" si="9"/>
        <v>2400</v>
      </c>
      <c r="AC18" s="10">
        <f>AB18*0.7</f>
        <v>1680</v>
      </c>
    </row>
    <row r="19" spans="1:29" s="11" customFormat="1" ht="13.5" customHeight="1" x14ac:dyDescent="0.25">
      <c r="A19" s="18"/>
      <c r="B19" s="9" t="s">
        <v>25</v>
      </c>
      <c r="C19" s="9" t="s">
        <v>23</v>
      </c>
      <c r="D19" s="9" t="s">
        <v>26</v>
      </c>
      <c r="E19" s="9">
        <f>F19</f>
        <v>2500</v>
      </c>
      <c r="F19" s="9">
        <v>2500</v>
      </c>
      <c r="G19" s="9">
        <v>1600</v>
      </c>
      <c r="H19" s="9">
        <f t="shared" si="1"/>
        <v>2500</v>
      </c>
      <c r="I19" s="9">
        <v>1600</v>
      </c>
      <c r="J19" s="17">
        <f>K19</f>
        <v>3400</v>
      </c>
      <c r="K19" s="9">
        <v>3400</v>
      </c>
      <c r="L19" s="17">
        <v>1600</v>
      </c>
      <c r="M19" s="17">
        <f t="shared" si="3"/>
        <v>3400</v>
      </c>
      <c r="N19" s="17">
        <v>1600</v>
      </c>
      <c r="O19" s="17">
        <f>P19</f>
        <v>3200</v>
      </c>
      <c r="P19" s="9">
        <v>3200</v>
      </c>
      <c r="Q19" s="17">
        <v>1600</v>
      </c>
      <c r="R19" s="17">
        <f t="shared" si="5"/>
        <v>3200</v>
      </c>
      <c r="S19" s="17">
        <v>1600</v>
      </c>
      <c r="T19" s="10">
        <f>U19</f>
        <v>3780</v>
      </c>
      <c r="U19" s="9">
        <v>3780</v>
      </c>
      <c r="V19" s="10">
        <v>1600</v>
      </c>
      <c r="W19" s="10">
        <f t="shared" si="7"/>
        <v>3780</v>
      </c>
      <c r="X19" s="10">
        <v>1600</v>
      </c>
      <c r="Y19" s="10">
        <f>Z19</f>
        <v>3200</v>
      </c>
      <c r="Z19" s="9">
        <v>3200</v>
      </c>
      <c r="AA19" s="10">
        <v>1600</v>
      </c>
      <c r="AB19" s="10">
        <f t="shared" si="9"/>
        <v>3200</v>
      </c>
      <c r="AC19" s="10">
        <v>1600</v>
      </c>
    </row>
    <row r="20" spans="1:29" s="14" customFormat="1" ht="13.5" customHeight="1" x14ac:dyDescent="0.25">
      <c r="A20" s="12"/>
      <c r="B20" s="12"/>
      <c r="C20" s="12"/>
      <c r="D20" s="12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 s="11" customFormat="1" x14ac:dyDescent="0.25">
      <c r="A21" s="18" t="s">
        <v>36</v>
      </c>
      <c r="B21" s="9" t="s">
        <v>7</v>
      </c>
      <c r="C21" s="9" t="s">
        <v>8</v>
      </c>
      <c r="D21" s="9" t="s">
        <v>9</v>
      </c>
      <c r="E21" s="9">
        <f>F21*2</f>
        <v>5600</v>
      </c>
      <c r="F21" s="9">
        <f>F11*0.8</f>
        <v>2800</v>
      </c>
      <c r="G21" s="9">
        <f>F21*0.7</f>
        <v>1959.9999999999998</v>
      </c>
      <c r="H21" s="9">
        <f>F21</f>
        <v>2800</v>
      </c>
      <c r="I21" s="9">
        <f>H21*0.6</f>
        <v>1680</v>
      </c>
      <c r="J21" s="17">
        <f>K21*2</f>
        <v>6640</v>
      </c>
      <c r="K21" s="17">
        <f>K11*0.8</f>
        <v>3320</v>
      </c>
      <c r="L21" s="17">
        <f>K21*0.7</f>
        <v>2324</v>
      </c>
      <c r="M21" s="17">
        <f>K21</f>
        <v>3320</v>
      </c>
      <c r="N21" s="17">
        <f>M21*0.6</f>
        <v>1992</v>
      </c>
      <c r="O21" s="17">
        <f>P21*2</f>
        <v>6320</v>
      </c>
      <c r="P21" s="17">
        <f>P11*0.8</f>
        <v>3160</v>
      </c>
      <c r="Q21" s="17">
        <f>P21*0.7</f>
        <v>2212</v>
      </c>
      <c r="R21" s="17">
        <f>P21</f>
        <v>3160</v>
      </c>
      <c r="S21" s="17">
        <f>R21*0.6</f>
        <v>1896</v>
      </c>
      <c r="T21" s="10">
        <f>U21*2</f>
        <v>7904</v>
      </c>
      <c r="U21" s="10">
        <f t="shared" ref="U21:U29" si="10">U11*0.8</f>
        <v>3952</v>
      </c>
      <c r="V21" s="10">
        <f>U21*0.7</f>
        <v>2766.3999999999996</v>
      </c>
      <c r="W21" s="10">
        <f>U21</f>
        <v>3952</v>
      </c>
      <c r="X21" s="10">
        <f>W21*0.6</f>
        <v>2371.1999999999998</v>
      </c>
      <c r="Y21" s="10">
        <f>Z21*2</f>
        <v>6320</v>
      </c>
      <c r="Z21" s="10">
        <f t="shared" ref="Z21:Z29" si="11">Z11*0.8</f>
        <v>3160</v>
      </c>
      <c r="AA21" s="10">
        <f>Z21*0.7</f>
        <v>2212</v>
      </c>
      <c r="AB21" s="10">
        <f>Z21</f>
        <v>3160</v>
      </c>
      <c r="AC21" s="10">
        <f>AB21*0.6</f>
        <v>1896</v>
      </c>
    </row>
    <row r="22" spans="1:29" s="11" customFormat="1" x14ac:dyDescent="0.25">
      <c r="A22" s="18"/>
      <c r="B22" s="9" t="s">
        <v>10</v>
      </c>
      <c r="C22" s="9" t="s">
        <v>11</v>
      </c>
      <c r="D22" s="9" t="s">
        <v>12</v>
      </c>
      <c r="E22" s="9">
        <f t="shared" ref="E22:E28" si="12">F22*2</f>
        <v>4800</v>
      </c>
      <c r="F22" s="9">
        <f>F12*0.8</f>
        <v>2400</v>
      </c>
      <c r="G22" s="9">
        <f>F22*0.7</f>
        <v>1680</v>
      </c>
      <c r="H22" s="9">
        <f t="shared" ref="H22:H29" si="13">F22</f>
        <v>2400</v>
      </c>
      <c r="I22" s="9">
        <f>H22*0.6</f>
        <v>1440</v>
      </c>
      <c r="J22" s="17">
        <f t="shared" ref="J22:J28" si="14">K22*2</f>
        <v>5760</v>
      </c>
      <c r="K22" s="17">
        <f>K12*0.8</f>
        <v>2880</v>
      </c>
      <c r="L22" s="17">
        <f>K22*0.7</f>
        <v>2015.9999999999998</v>
      </c>
      <c r="M22" s="17">
        <f t="shared" ref="M22:M29" si="15">K22</f>
        <v>2880</v>
      </c>
      <c r="N22" s="17">
        <f>M22*0.6</f>
        <v>1728</v>
      </c>
      <c r="O22" s="17">
        <f t="shared" ref="O22:O28" si="16">P22*2</f>
        <v>5440</v>
      </c>
      <c r="P22" s="17">
        <f t="shared" ref="P22:P29" si="17">P12*0.8</f>
        <v>2720</v>
      </c>
      <c r="Q22" s="17">
        <f>P22*0.7</f>
        <v>1903.9999999999998</v>
      </c>
      <c r="R22" s="17">
        <f t="shared" ref="R22:R29" si="18">P22</f>
        <v>2720</v>
      </c>
      <c r="S22" s="17">
        <f>R22*0.6</f>
        <v>1632</v>
      </c>
      <c r="T22" s="10">
        <f>U22*2</f>
        <v>6720</v>
      </c>
      <c r="U22" s="10">
        <f t="shared" si="10"/>
        <v>3360</v>
      </c>
      <c r="V22" s="10">
        <f>U22*0.7</f>
        <v>2352</v>
      </c>
      <c r="W22" s="10">
        <f t="shared" ref="W22:W29" si="19">U22</f>
        <v>3360</v>
      </c>
      <c r="X22" s="10">
        <f>W22*0.6</f>
        <v>2016</v>
      </c>
      <c r="Y22" s="10">
        <f>Z22*2</f>
        <v>5440</v>
      </c>
      <c r="Z22" s="10">
        <f t="shared" si="11"/>
        <v>2720</v>
      </c>
      <c r="AA22" s="10">
        <f>Z22*0.7</f>
        <v>1903.9999999999998</v>
      </c>
      <c r="AB22" s="10">
        <f t="shared" ref="AB22:AB29" si="20">Z22</f>
        <v>2720</v>
      </c>
      <c r="AC22" s="10">
        <f>AB22*0.6</f>
        <v>1632</v>
      </c>
    </row>
    <row r="23" spans="1:29" s="11" customFormat="1" x14ac:dyDescent="0.25">
      <c r="A23" s="18"/>
      <c r="B23" s="9" t="s">
        <v>13</v>
      </c>
      <c r="C23" s="9" t="s">
        <v>11</v>
      </c>
      <c r="D23" s="9" t="s">
        <v>14</v>
      </c>
      <c r="E23" s="9">
        <f>F23</f>
        <v>3200</v>
      </c>
      <c r="F23" s="9">
        <f t="shared" ref="F23:F29" si="21">F13*0.8</f>
        <v>3200</v>
      </c>
      <c r="G23" s="9">
        <v>1600</v>
      </c>
      <c r="H23" s="9">
        <f t="shared" si="13"/>
        <v>3200</v>
      </c>
      <c r="I23" s="9">
        <v>1600</v>
      </c>
      <c r="J23" s="17">
        <f>K23</f>
        <v>3840</v>
      </c>
      <c r="K23" s="17">
        <f t="shared" ref="K23:K29" si="22">K13*0.8</f>
        <v>3840</v>
      </c>
      <c r="L23" s="17">
        <v>1600</v>
      </c>
      <c r="M23" s="17">
        <f t="shared" si="15"/>
        <v>3840</v>
      </c>
      <c r="N23" s="17">
        <v>1600</v>
      </c>
      <c r="O23" s="17">
        <f>P23</f>
        <v>3840</v>
      </c>
      <c r="P23" s="17">
        <f t="shared" si="17"/>
        <v>3840</v>
      </c>
      <c r="Q23" s="17">
        <v>1600</v>
      </c>
      <c r="R23" s="17">
        <f t="shared" si="18"/>
        <v>3840</v>
      </c>
      <c r="S23" s="17">
        <v>1600</v>
      </c>
      <c r="T23" s="10">
        <f>U23</f>
        <v>4536</v>
      </c>
      <c r="U23" s="10">
        <f t="shared" si="10"/>
        <v>4536</v>
      </c>
      <c r="V23" s="10">
        <v>1600</v>
      </c>
      <c r="W23" s="10">
        <f t="shared" si="19"/>
        <v>4536</v>
      </c>
      <c r="X23" s="10">
        <v>1600</v>
      </c>
      <c r="Y23" s="10">
        <f>Z23</f>
        <v>3840</v>
      </c>
      <c r="Z23" s="10">
        <f t="shared" si="11"/>
        <v>3840</v>
      </c>
      <c r="AA23" s="10">
        <v>1600</v>
      </c>
      <c r="AB23" s="10">
        <f t="shared" si="20"/>
        <v>3840</v>
      </c>
      <c r="AC23" s="10">
        <v>1600</v>
      </c>
    </row>
    <row r="24" spans="1:29" s="11" customFormat="1" x14ac:dyDescent="0.25">
      <c r="A24" s="18"/>
      <c r="B24" s="9" t="s">
        <v>15</v>
      </c>
      <c r="C24" s="9" t="s">
        <v>11</v>
      </c>
      <c r="D24" s="9" t="s">
        <v>16</v>
      </c>
      <c r="E24" s="9">
        <f>F24*2</f>
        <v>4000</v>
      </c>
      <c r="F24" s="9">
        <f t="shared" si="21"/>
        <v>2000</v>
      </c>
      <c r="G24" s="9">
        <f>F24*0.8</f>
        <v>1600</v>
      </c>
      <c r="H24" s="9">
        <f t="shared" si="13"/>
        <v>2000</v>
      </c>
      <c r="I24" s="9">
        <f>H24*0.7</f>
        <v>1400</v>
      </c>
      <c r="J24" s="17">
        <f t="shared" si="14"/>
        <v>4960</v>
      </c>
      <c r="K24" s="17">
        <f t="shared" si="22"/>
        <v>2480</v>
      </c>
      <c r="L24" s="17">
        <f>K24*0.8</f>
        <v>1984</v>
      </c>
      <c r="M24" s="17">
        <f t="shared" si="15"/>
        <v>2480</v>
      </c>
      <c r="N24" s="17">
        <f>M24*0.7</f>
        <v>1736</v>
      </c>
      <c r="O24" s="17">
        <f t="shared" si="16"/>
        <v>4640</v>
      </c>
      <c r="P24" s="17">
        <f t="shared" si="17"/>
        <v>2320</v>
      </c>
      <c r="Q24" s="17">
        <f>P24*0.8</f>
        <v>1856</v>
      </c>
      <c r="R24" s="17">
        <f t="shared" si="18"/>
        <v>2320</v>
      </c>
      <c r="S24" s="17">
        <f>R24*0.7</f>
        <v>1624</v>
      </c>
      <c r="T24" s="10">
        <f>U24*2</f>
        <v>5520</v>
      </c>
      <c r="U24" s="10">
        <f>U14*0.8</f>
        <v>2760</v>
      </c>
      <c r="V24" s="10">
        <f>U24*0.8</f>
        <v>2208</v>
      </c>
      <c r="W24" s="10">
        <f t="shared" si="19"/>
        <v>2760</v>
      </c>
      <c r="X24" s="10">
        <f>W24*0.7</f>
        <v>1931.9999999999998</v>
      </c>
      <c r="Y24" s="10">
        <f>Z24*2</f>
        <v>4960</v>
      </c>
      <c r="Z24" s="10">
        <f t="shared" si="11"/>
        <v>2480</v>
      </c>
      <c r="AA24" s="10">
        <f>Z24*0.8</f>
        <v>1984</v>
      </c>
      <c r="AB24" s="10">
        <f t="shared" si="20"/>
        <v>2480</v>
      </c>
      <c r="AC24" s="10">
        <f>AB24*0.7</f>
        <v>1736</v>
      </c>
    </row>
    <row r="25" spans="1:29" s="11" customFormat="1" x14ac:dyDescent="0.25">
      <c r="A25" s="18"/>
      <c r="B25" s="9" t="s">
        <v>17</v>
      </c>
      <c r="C25" s="9" t="s">
        <v>18</v>
      </c>
      <c r="D25" s="9" t="s">
        <v>19</v>
      </c>
      <c r="E25" s="9">
        <f t="shared" si="12"/>
        <v>3520</v>
      </c>
      <c r="F25" s="9">
        <f t="shared" si="21"/>
        <v>1760</v>
      </c>
      <c r="G25" s="9">
        <f>F25*0.8</f>
        <v>1408</v>
      </c>
      <c r="H25" s="9">
        <f t="shared" si="13"/>
        <v>1760</v>
      </c>
      <c r="I25" s="9">
        <f>H25*0.7</f>
        <v>1232</v>
      </c>
      <c r="J25" s="17">
        <f t="shared" si="14"/>
        <v>4480</v>
      </c>
      <c r="K25" s="17">
        <f t="shared" si="22"/>
        <v>2240</v>
      </c>
      <c r="L25" s="17">
        <f>K25*0.8</f>
        <v>1792</v>
      </c>
      <c r="M25" s="17">
        <f t="shared" si="15"/>
        <v>2240</v>
      </c>
      <c r="N25" s="17">
        <f>M25*0.7</f>
        <v>1568</v>
      </c>
      <c r="O25" s="17">
        <f t="shared" si="16"/>
        <v>4160</v>
      </c>
      <c r="P25" s="17">
        <f t="shared" si="17"/>
        <v>2080</v>
      </c>
      <c r="Q25" s="17">
        <f>P25*0.8</f>
        <v>1664</v>
      </c>
      <c r="R25" s="17">
        <f t="shared" si="18"/>
        <v>2080</v>
      </c>
      <c r="S25" s="17">
        <f>R25*0.7</f>
        <v>1456</v>
      </c>
      <c r="T25" s="10">
        <f>U25*2</f>
        <v>4800</v>
      </c>
      <c r="U25" s="10">
        <f>U15*0.8</f>
        <v>2400</v>
      </c>
      <c r="V25" s="10">
        <f>U25*0.8</f>
        <v>1920</v>
      </c>
      <c r="W25" s="10">
        <f t="shared" si="19"/>
        <v>2400</v>
      </c>
      <c r="X25" s="10">
        <f>W25*0.7</f>
        <v>1680</v>
      </c>
      <c r="Y25" s="10">
        <f>Z25*2</f>
        <v>4320</v>
      </c>
      <c r="Z25" s="10">
        <f t="shared" si="11"/>
        <v>2160</v>
      </c>
      <c r="AA25" s="10">
        <f>Z25*0.8</f>
        <v>1728</v>
      </c>
      <c r="AB25" s="10">
        <f t="shared" si="20"/>
        <v>2160</v>
      </c>
      <c r="AC25" s="10">
        <f>AB25*0.7</f>
        <v>1512</v>
      </c>
    </row>
    <row r="26" spans="1:29" s="11" customFormat="1" x14ac:dyDescent="0.25">
      <c r="A26" s="18"/>
      <c r="B26" s="9" t="s">
        <v>20</v>
      </c>
      <c r="C26" s="9" t="s">
        <v>18</v>
      </c>
      <c r="D26" s="9" t="s">
        <v>21</v>
      </c>
      <c r="E26" s="9">
        <f>F26</f>
        <v>2800</v>
      </c>
      <c r="F26" s="9">
        <f t="shared" si="21"/>
        <v>2800</v>
      </c>
      <c r="G26" s="9">
        <v>1600</v>
      </c>
      <c r="H26" s="9">
        <f t="shared" si="13"/>
        <v>2800</v>
      </c>
      <c r="I26" s="9">
        <v>1600</v>
      </c>
      <c r="J26" s="17">
        <f>K26</f>
        <v>3520</v>
      </c>
      <c r="K26" s="17">
        <f t="shared" si="22"/>
        <v>3520</v>
      </c>
      <c r="L26" s="17">
        <v>1600</v>
      </c>
      <c r="M26" s="17">
        <f t="shared" si="15"/>
        <v>3520</v>
      </c>
      <c r="N26" s="17">
        <v>1600</v>
      </c>
      <c r="O26" s="17">
        <f>P26</f>
        <v>3440</v>
      </c>
      <c r="P26" s="17">
        <f t="shared" si="17"/>
        <v>3440</v>
      </c>
      <c r="Q26" s="17">
        <v>1600</v>
      </c>
      <c r="R26" s="17">
        <f t="shared" si="18"/>
        <v>3440</v>
      </c>
      <c r="S26" s="17">
        <v>1600</v>
      </c>
      <c r="T26" s="10">
        <f>U26</f>
        <v>4200</v>
      </c>
      <c r="U26" s="10">
        <f t="shared" si="10"/>
        <v>4200</v>
      </c>
      <c r="V26" s="10">
        <v>1600</v>
      </c>
      <c r="W26" s="10">
        <f t="shared" si="19"/>
        <v>4200</v>
      </c>
      <c r="X26" s="10">
        <v>1600</v>
      </c>
      <c r="Y26" s="10">
        <f>Z26</f>
        <v>3440</v>
      </c>
      <c r="Z26" s="10">
        <f t="shared" si="11"/>
        <v>3440</v>
      </c>
      <c r="AA26" s="10">
        <v>1600</v>
      </c>
      <c r="AB26" s="10">
        <f t="shared" si="20"/>
        <v>3440</v>
      </c>
      <c r="AC26" s="10">
        <v>1600</v>
      </c>
    </row>
    <row r="27" spans="1:29" s="11" customFormat="1" x14ac:dyDescent="0.25">
      <c r="A27" s="18"/>
      <c r="B27" s="9" t="s">
        <v>22</v>
      </c>
      <c r="C27" s="9" t="s">
        <v>23</v>
      </c>
      <c r="D27" s="9" t="s">
        <v>19</v>
      </c>
      <c r="E27" s="9">
        <f t="shared" si="12"/>
        <v>3520</v>
      </c>
      <c r="F27" s="9">
        <f t="shared" si="21"/>
        <v>1760</v>
      </c>
      <c r="G27" s="9">
        <f>F27*0.8</f>
        <v>1408</v>
      </c>
      <c r="H27" s="9">
        <f t="shared" si="13"/>
        <v>1760</v>
      </c>
      <c r="I27" s="9">
        <f>H27*0.7</f>
        <v>1232</v>
      </c>
      <c r="J27" s="17">
        <f t="shared" si="14"/>
        <v>4080</v>
      </c>
      <c r="K27" s="17">
        <f t="shared" si="22"/>
        <v>2040</v>
      </c>
      <c r="L27" s="17">
        <f>K27*0.8</f>
        <v>1632</v>
      </c>
      <c r="M27" s="17">
        <f t="shared" si="15"/>
        <v>2040</v>
      </c>
      <c r="N27" s="17">
        <f>M27*0.7</f>
        <v>1428</v>
      </c>
      <c r="O27" s="17">
        <f t="shared" si="16"/>
        <v>3680</v>
      </c>
      <c r="P27" s="17">
        <f t="shared" si="17"/>
        <v>1840</v>
      </c>
      <c r="Q27" s="17">
        <f>P27*0.8</f>
        <v>1472</v>
      </c>
      <c r="R27" s="17">
        <f t="shared" si="18"/>
        <v>1840</v>
      </c>
      <c r="S27" s="17">
        <f>R27*0.7</f>
        <v>1288</v>
      </c>
      <c r="T27" s="10">
        <f>U27*2</f>
        <v>4480</v>
      </c>
      <c r="U27" s="10">
        <f t="shared" si="10"/>
        <v>2240</v>
      </c>
      <c r="V27" s="10">
        <f>U27*0.8</f>
        <v>1792</v>
      </c>
      <c r="W27" s="10">
        <f t="shared" si="19"/>
        <v>2240</v>
      </c>
      <c r="X27" s="10">
        <f>W27*0.7</f>
        <v>1568</v>
      </c>
      <c r="Y27" s="10">
        <f>Z27*2</f>
        <v>4160</v>
      </c>
      <c r="Z27" s="10">
        <f t="shared" si="11"/>
        <v>2080</v>
      </c>
      <c r="AA27" s="10">
        <f>Z27*0.8</f>
        <v>1664</v>
      </c>
      <c r="AB27" s="10">
        <f t="shared" si="20"/>
        <v>2080</v>
      </c>
      <c r="AC27" s="10">
        <f>AB27*0.7</f>
        <v>1456</v>
      </c>
    </row>
    <row r="28" spans="1:29" s="11" customFormat="1" x14ac:dyDescent="0.25">
      <c r="A28" s="18"/>
      <c r="B28" s="9" t="s">
        <v>24</v>
      </c>
      <c r="C28" s="9" t="s">
        <v>23</v>
      </c>
      <c r="D28" s="9" t="s">
        <v>19</v>
      </c>
      <c r="E28" s="9">
        <f t="shared" si="12"/>
        <v>3200</v>
      </c>
      <c r="F28" s="9">
        <f t="shared" si="21"/>
        <v>1600</v>
      </c>
      <c r="G28" s="9">
        <f>F28*0.8</f>
        <v>1280</v>
      </c>
      <c r="H28" s="9">
        <f t="shared" si="13"/>
        <v>1600</v>
      </c>
      <c r="I28" s="9">
        <f>H28*0.7</f>
        <v>1120</v>
      </c>
      <c r="J28" s="17">
        <f t="shared" si="14"/>
        <v>3840</v>
      </c>
      <c r="K28" s="17">
        <f t="shared" si="22"/>
        <v>1920</v>
      </c>
      <c r="L28" s="17">
        <f>K28*0.8</f>
        <v>1536</v>
      </c>
      <c r="M28" s="17">
        <f t="shared" si="15"/>
        <v>1920</v>
      </c>
      <c r="N28" s="17">
        <f>M28*0.7</f>
        <v>1344</v>
      </c>
      <c r="O28" s="17">
        <f t="shared" si="16"/>
        <v>3520</v>
      </c>
      <c r="P28" s="17">
        <f t="shared" si="17"/>
        <v>1760</v>
      </c>
      <c r="Q28" s="17">
        <f>P28*0.8</f>
        <v>1408</v>
      </c>
      <c r="R28" s="17">
        <f t="shared" si="18"/>
        <v>1760</v>
      </c>
      <c r="S28" s="17">
        <f>R28*0.7</f>
        <v>1232</v>
      </c>
      <c r="T28" s="10">
        <f>U28*2</f>
        <v>4160</v>
      </c>
      <c r="U28" s="10">
        <f t="shared" si="10"/>
        <v>2080</v>
      </c>
      <c r="V28" s="10">
        <f>U28*0.8</f>
        <v>1664</v>
      </c>
      <c r="W28" s="10">
        <f t="shared" si="19"/>
        <v>2080</v>
      </c>
      <c r="X28" s="10">
        <f>W28*0.7</f>
        <v>1456</v>
      </c>
      <c r="Y28" s="10">
        <f>Z28*2</f>
        <v>3840</v>
      </c>
      <c r="Z28" s="10">
        <f t="shared" si="11"/>
        <v>1920</v>
      </c>
      <c r="AA28" s="10">
        <f>Z28*0.8</f>
        <v>1536</v>
      </c>
      <c r="AB28" s="10">
        <f t="shared" si="20"/>
        <v>1920</v>
      </c>
      <c r="AC28" s="10">
        <f>AB28*0.7</f>
        <v>1344</v>
      </c>
    </row>
    <row r="29" spans="1:29" s="11" customFormat="1" x14ac:dyDescent="0.25">
      <c r="A29" s="18"/>
      <c r="B29" s="9" t="s">
        <v>25</v>
      </c>
      <c r="C29" s="9" t="s">
        <v>23</v>
      </c>
      <c r="D29" s="9" t="s">
        <v>26</v>
      </c>
      <c r="E29" s="9">
        <f>F29</f>
        <v>2000</v>
      </c>
      <c r="F29" s="9">
        <f t="shared" si="21"/>
        <v>2000</v>
      </c>
      <c r="G29" s="9">
        <v>1600</v>
      </c>
      <c r="H29" s="9">
        <f t="shared" si="13"/>
        <v>2000</v>
      </c>
      <c r="I29" s="9">
        <v>1600</v>
      </c>
      <c r="J29" s="17">
        <f>K29</f>
        <v>2720</v>
      </c>
      <c r="K29" s="17">
        <f t="shared" si="22"/>
        <v>2720</v>
      </c>
      <c r="L29" s="17">
        <v>1600</v>
      </c>
      <c r="M29" s="17">
        <f t="shared" si="15"/>
        <v>2720</v>
      </c>
      <c r="N29" s="17">
        <v>1600</v>
      </c>
      <c r="O29" s="17">
        <f>P29</f>
        <v>2560</v>
      </c>
      <c r="P29" s="17">
        <f t="shared" si="17"/>
        <v>2560</v>
      </c>
      <c r="Q29" s="17">
        <v>1600</v>
      </c>
      <c r="R29" s="17">
        <f t="shared" si="18"/>
        <v>2560</v>
      </c>
      <c r="S29" s="17">
        <v>1600</v>
      </c>
      <c r="T29" s="10">
        <f>U29</f>
        <v>3024</v>
      </c>
      <c r="U29" s="10">
        <f t="shared" si="10"/>
        <v>3024</v>
      </c>
      <c r="V29" s="10">
        <v>1600</v>
      </c>
      <c r="W29" s="10">
        <f t="shared" si="19"/>
        <v>3024</v>
      </c>
      <c r="X29" s="10">
        <v>1600</v>
      </c>
      <c r="Y29" s="10">
        <f>Z29</f>
        <v>2560</v>
      </c>
      <c r="Z29" s="10">
        <f t="shared" si="11"/>
        <v>2560</v>
      </c>
      <c r="AA29" s="10">
        <v>1600</v>
      </c>
      <c r="AB29" s="10">
        <f t="shared" si="20"/>
        <v>2560</v>
      </c>
      <c r="AC29" s="10">
        <v>1600</v>
      </c>
    </row>
    <row r="30" spans="1:29" s="14" customFormat="1" x14ac:dyDescent="0.25">
      <c r="A30" s="12"/>
      <c r="B30" s="12"/>
      <c r="C30" s="12"/>
      <c r="D30" s="12"/>
      <c r="E30" s="13"/>
      <c r="F30" s="13"/>
      <c r="G30" s="13"/>
      <c r="H30" s="13"/>
      <c r="I30" s="13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 s="11" customFormat="1" x14ac:dyDescent="0.25">
      <c r="A31" s="18" t="s">
        <v>35</v>
      </c>
      <c r="B31" s="9" t="s">
        <v>7</v>
      </c>
      <c r="C31" s="9" t="s">
        <v>8</v>
      </c>
      <c r="D31" s="9" t="s">
        <v>9</v>
      </c>
      <c r="E31" s="9">
        <f>F31*2</f>
        <v>6200</v>
      </c>
      <c r="F31" s="9">
        <f>F11-400</f>
        <v>3100</v>
      </c>
      <c r="G31" s="9">
        <f>F31*0.7</f>
        <v>2170</v>
      </c>
      <c r="H31" s="9">
        <f>F31</f>
        <v>3100</v>
      </c>
      <c r="I31" s="9">
        <f>H31*0.6</f>
        <v>1860</v>
      </c>
      <c r="J31" s="17">
        <f>K31*2</f>
        <v>7500</v>
      </c>
      <c r="K31" s="17">
        <f>K11-400</f>
        <v>3750</v>
      </c>
      <c r="L31" s="17">
        <f>K31*0.7</f>
        <v>2625</v>
      </c>
      <c r="M31" s="17">
        <f>K31</f>
        <v>3750</v>
      </c>
      <c r="N31" s="17">
        <f>M31*0.6</f>
        <v>2250</v>
      </c>
      <c r="O31" s="17">
        <f>P31*2</f>
        <v>7100</v>
      </c>
      <c r="P31" s="17">
        <f>P11-400</f>
        <v>3550</v>
      </c>
      <c r="Q31" s="17">
        <f>P31*0.7</f>
        <v>2485</v>
      </c>
      <c r="R31" s="17">
        <f>P31</f>
        <v>3550</v>
      </c>
      <c r="S31" s="17">
        <f>R31*0.6</f>
        <v>2130</v>
      </c>
      <c r="T31" s="10">
        <f>U31*2</f>
        <v>9080</v>
      </c>
      <c r="U31" s="10">
        <f t="shared" ref="U31:U39" si="23">U11-400</f>
        <v>4540</v>
      </c>
      <c r="V31" s="10">
        <f>U31*0.7</f>
        <v>3178</v>
      </c>
      <c r="W31" s="10">
        <f>U31</f>
        <v>4540</v>
      </c>
      <c r="X31" s="10">
        <f>W31*0.6</f>
        <v>2724</v>
      </c>
      <c r="Y31" s="10">
        <f>Z31*2</f>
        <v>7100</v>
      </c>
      <c r="Z31" s="10">
        <f t="shared" ref="Z31:Z39" si="24">Z11-400</f>
        <v>3550</v>
      </c>
      <c r="AA31" s="10">
        <f>Z31*0.7</f>
        <v>2485</v>
      </c>
      <c r="AB31" s="10">
        <f>Z31</f>
        <v>3550</v>
      </c>
      <c r="AC31" s="10">
        <f>AB31*0.6</f>
        <v>2130</v>
      </c>
    </row>
    <row r="32" spans="1:29" s="11" customFormat="1" x14ac:dyDescent="0.25">
      <c r="A32" s="18"/>
      <c r="B32" s="9" t="s">
        <v>10</v>
      </c>
      <c r="C32" s="9" t="s">
        <v>11</v>
      </c>
      <c r="D32" s="9" t="s">
        <v>12</v>
      </c>
      <c r="E32" s="9">
        <f t="shared" ref="E32:E38" si="25">F32*2</f>
        <v>5200</v>
      </c>
      <c r="F32" s="9">
        <f>F12-400</f>
        <v>2600</v>
      </c>
      <c r="G32" s="9">
        <f>F32*0.7</f>
        <v>1819.9999999999998</v>
      </c>
      <c r="H32" s="9">
        <f t="shared" ref="H32:H39" si="26">F32</f>
        <v>2600</v>
      </c>
      <c r="I32" s="9">
        <f>H32*0.6</f>
        <v>1560</v>
      </c>
      <c r="J32" s="17">
        <f t="shared" ref="J32:J38" si="27">K32*2</f>
        <v>6400</v>
      </c>
      <c r="K32" s="17">
        <f t="shared" ref="K32:K39" si="28">K12-400</f>
        <v>3200</v>
      </c>
      <c r="L32" s="17">
        <f>K32*0.7</f>
        <v>2240</v>
      </c>
      <c r="M32" s="17">
        <f t="shared" ref="M32:M39" si="29">K32</f>
        <v>3200</v>
      </c>
      <c r="N32" s="17">
        <f>M32*0.6</f>
        <v>1920</v>
      </c>
      <c r="O32" s="17">
        <f t="shared" ref="O32:O38" si="30">P32*2</f>
        <v>6000</v>
      </c>
      <c r="P32" s="17">
        <f t="shared" ref="P32:P39" si="31">P12-400</f>
        <v>3000</v>
      </c>
      <c r="Q32" s="17">
        <f>P32*0.7</f>
        <v>2100</v>
      </c>
      <c r="R32" s="17">
        <f t="shared" ref="R32:R39" si="32">P32</f>
        <v>3000</v>
      </c>
      <c r="S32" s="17">
        <f>R32*0.6</f>
        <v>1800</v>
      </c>
      <c r="T32" s="10">
        <f>U32*2</f>
        <v>7600</v>
      </c>
      <c r="U32" s="10">
        <f t="shared" si="23"/>
        <v>3800</v>
      </c>
      <c r="V32" s="10">
        <f>U32*0.7</f>
        <v>2660</v>
      </c>
      <c r="W32" s="10">
        <f t="shared" ref="W32:W39" si="33">U32</f>
        <v>3800</v>
      </c>
      <c r="X32" s="10">
        <f>W32*0.6</f>
        <v>2280</v>
      </c>
      <c r="Y32" s="10">
        <f>Z32*2</f>
        <v>6000</v>
      </c>
      <c r="Z32" s="10">
        <f t="shared" si="24"/>
        <v>3000</v>
      </c>
      <c r="AA32" s="10">
        <f>Z32*0.7</f>
        <v>2100</v>
      </c>
      <c r="AB32" s="10">
        <f t="shared" ref="AB32:AB39" si="34">Z32</f>
        <v>3000</v>
      </c>
      <c r="AC32" s="10">
        <f>AB32*0.6</f>
        <v>1800</v>
      </c>
    </row>
    <row r="33" spans="1:29" s="11" customFormat="1" x14ac:dyDescent="0.25">
      <c r="A33" s="18"/>
      <c r="B33" s="9" t="s">
        <v>13</v>
      </c>
      <c r="C33" s="9" t="s">
        <v>11</v>
      </c>
      <c r="D33" s="9" t="s">
        <v>14</v>
      </c>
      <c r="E33" s="9">
        <f>F33</f>
        <v>3600</v>
      </c>
      <c r="F33" s="9">
        <f>F13-400</f>
        <v>3600</v>
      </c>
      <c r="G33" s="9">
        <v>1200</v>
      </c>
      <c r="H33" s="9">
        <f t="shared" si="26"/>
        <v>3600</v>
      </c>
      <c r="I33" s="9">
        <v>1200</v>
      </c>
      <c r="J33" s="17">
        <f>K33</f>
        <v>4400</v>
      </c>
      <c r="K33" s="17">
        <f t="shared" si="28"/>
        <v>4400</v>
      </c>
      <c r="L33" s="9">
        <v>1200</v>
      </c>
      <c r="M33" s="17">
        <f t="shared" si="29"/>
        <v>4400</v>
      </c>
      <c r="N33" s="9">
        <v>1200</v>
      </c>
      <c r="O33" s="17">
        <f>P33</f>
        <v>4400</v>
      </c>
      <c r="P33" s="17">
        <f t="shared" si="31"/>
        <v>4400</v>
      </c>
      <c r="Q33" s="9">
        <v>1200</v>
      </c>
      <c r="R33" s="17">
        <f t="shared" si="32"/>
        <v>4400</v>
      </c>
      <c r="S33" s="9">
        <v>1200</v>
      </c>
      <c r="T33" s="10">
        <f>U33</f>
        <v>5270</v>
      </c>
      <c r="U33" s="10">
        <f t="shared" si="23"/>
        <v>5270</v>
      </c>
      <c r="V33" s="9">
        <v>1200</v>
      </c>
      <c r="W33" s="10">
        <f t="shared" si="33"/>
        <v>5270</v>
      </c>
      <c r="X33" s="9">
        <v>1200</v>
      </c>
      <c r="Y33" s="10">
        <f>Z33</f>
        <v>4400</v>
      </c>
      <c r="Z33" s="10">
        <f t="shared" si="24"/>
        <v>4400</v>
      </c>
      <c r="AA33" s="9">
        <v>1200</v>
      </c>
      <c r="AB33" s="10">
        <f t="shared" si="34"/>
        <v>4400</v>
      </c>
      <c r="AC33" s="9">
        <v>1200</v>
      </c>
    </row>
    <row r="34" spans="1:29" s="5" customFormat="1" x14ac:dyDescent="0.2">
      <c r="A34" s="18"/>
      <c r="B34" s="9" t="s">
        <v>15</v>
      </c>
      <c r="C34" s="9" t="s">
        <v>11</v>
      </c>
      <c r="D34" s="9" t="s">
        <v>16</v>
      </c>
      <c r="E34" s="9">
        <f t="shared" si="25"/>
        <v>4200</v>
      </c>
      <c r="F34" s="9">
        <f t="shared" ref="F34:F39" si="35">F14-400</f>
        <v>2100</v>
      </c>
      <c r="G34" s="9">
        <f>F34*0.8</f>
        <v>1680</v>
      </c>
      <c r="H34" s="9">
        <f t="shared" si="26"/>
        <v>2100</v>
      </c>
      <c r="I34" s="9">
        <f>H34*0.7</f>
        <v>1470</v>
      </c>
      <c r="J34" s="17">
        <f t="shared" si="27"/>
        <v>5400</v>
      </c>
      <c r="K34" s="17">
        <f t="shared" si="28"/>
        <v>2700</v>
      </c>
      <c r="L34" s="17">
        <f>K34*0.8</f>
        <v>2160</v>
      </c>
      <c r="M34" s="17">
        <f t="shared" si="29"/>
        <v>2700</v>
      </c>
      <c r="N34" s="17">
        <f>M34*0.7</f>
        <v>1889.9999999999998</v>
      </c>
      <c r="O34" s="17">
        <f t="shared" si="30"/>
        <v>5000</v>
      </c>
      <c r="P34" s="17">
        <f t="shared" si="31"/>
        <v>2500</v>
      </c>
      <c r="Q34" s="17">
        <f>P34*0.8</f>
        <v>2000</v>
      </c>
      <c r="R34" s="17">
        <f t="shared" si="32"/>
        <v>2500</v>
      </c>
      <c r="S34" s="17">
        <f>R34*0.7</f>
        <v>1750</v>
      </c>
      <c r="T34" s="10">
        <f>U34*2</f>
        <v>6100</v>
      </c>
      <c r="U34" s="10">
        <f>U14-400</f>
        <v>3050</v>
      </c>
      <c r="V34" s="10">
        <f>U34*0.8</f>
        <v>2440</v>
      </c>
      <c r="W34" s="10">
        <f t="shared" si="33"/>
        <v>3050</v>
      </c>
      <c r="X34" s="10">
        <f>W34*0.7</f>
        <v>2135</v>
      </c>
      <c r="Y34" s="10">
        <f>Z34*2</f>
        <v>5400</v>
      </c>
      <c r="Z34" s="10">
        <f>Z14-400</f>
        <v>2700</v>
      </c>
      <c r="AA34" s="10">
        <f>Z34*0.8</f>
        <v>2160</v>
      </c>
      <c r="AB34" s="10">
        <f t="shared" si="34"/>
        <v>2700</v>
      </c>
      <c r="AC34" s="10">
        <f>AB34*0.7</f>
        <v>1889.9999999999998</v>
      </c>
    </row>
    <row r="35" spans="1:29" s="5" customFormat="1" x14ac:dyDescent="0.2">
      <c r="A35" s="18"/>
      <c r="B35" s="9" t="s">
        <v>17</v>
      </c>
      <c r="C35" s="9" t="s">
        <v>18</v>
      </c>
      <c r="D35" s="9" t="s">
        <v>19</v>
      </c>
      <c r="E35" s="9">
        <f t="shared" si="25"/>
        <v>3600</v>
      </c>
      <c r="F35" s="9">
        <f t="shared" si="35"/>
        <v>1800</v>
      </c>
      <c r="G35" s="9">
        <f>F35*0.8</f>
        <v>1440</v>
      </c>
      <c r="H35" s="9">
        <f t="shared" si="26"/>
        <v>1800</v>
      </c>
      <c r="I35" s="9">
        <f>H35*0.7</f>
        <v>1260</v>
      </c>
      <c r="J35" s="17">
        <f t="shared" si="27"/>
        <v>4800</v>
      </c>
      <c r="K35" s="17">
        <f t="shared" si="28"/>
        <v>2400</v>
      </c>
      <c r="L35" s="17">
        <f>K35*0.8</f>
        <v>1920</v>
      </c>
      <c r="M35" s="17">
        <f t="shared" si="29"/>
        <v>2400</v>
      </c>
      <c r="N35" s="17">
        <f>M35*0.7</f>
        <v>1680</v>
      </c>
      <c r="O35" s="17">
        <f t="shared" si="30"/>
        <v>4400</v>
      </c>
      <c r="P35" s="17">
        <f t="shared" si="31"/>
        <v>2200</v>
      </c>
      <c r="Q35" s="17">
        <f>P35*0.8</f>
        <v>1760</v>
      </c>
      <c r="R35" s="17">
        <f t="shared" si="32"/>
        <v>2200</v>
      </c>
      <c r="S35" s="17">
        <f>R35*0.7</f>
        <v>1540</v>
      </c>
      <c r="T35" s="10">
        <f>U35*2</f>
        <v>5200</v>
      </c>
      <c r="U35" s="10">
        <f t="shared" si="23"/>
        <v>2600</v>
      </c>
      <c r="V35" s="10">
        <f>U35*0.8</f>
        <v>2080</v>
      </c>
      <c r="W35" s="10">
        <f t="shared" si="33"/>
        <v>2600</v>
      </c>
      <c r="X35" s="10">
        <f>W35*0.7</f>
        <v>1819.9999999999998</v>
      </c>
      <c r="Y35" s="10">
        <f>Z35*2</f>
        <v>4600</v>
      </c>
      <c r="Z35" s="10">
        <f t="shared" si="24"/>
        <v>2300</v>
      </c>
      <c r="AA35" s="10">
        <f>Z35*0.8</f>
        <v>1840</v>
      </c>
      <c r="AB35" s="10">
        <f t="shared" si="34"/>
        <v>2300</v>
      </c>
      <c r="AC35" s="10">
        <f>AB35*0.7</f>
        <v>1610</v>
      </c>
    </row>
    <row r="36" spans="1:29" s="5" customFormat="1" x14ac:dyDescent="0.2">
      <c r="A36" s="18"/>
      <c r="B36" s="9" t="s">
        <v>20</v>
      </c>
      <c r="C36" s="9" t="s">
        <v>18</v>
      </c>
      <c r="D36" s="9" t="s">
        <v>21</v>
      </c>
      <c r="E36" s="9">
        <f>F36</f>
        <v>3100</v>
      </c>
      <c r="F36" s="9">
        <f t="shared" si="35"/>
        <v>3100</v>
      </c>
      <c r="G36" s="9">
        <v>1200</v>
      </c>
      <c r="H36" s="9">
        <f t="shared" si="26"/>
        <v>3100</v>
      </c>
      <c r="I36" s="9">
        <v>1200</v>
      </c>
      <c r="J36" s="17">
        <f>K36</f>
        <v>4000</v>
      </c>
      <c r="K36" s="17">
        <f t="shared" si="28"/>
        <v>4000</v>
      </c>
      <c r="L36" s="9">
        <v>1200</v>
      </c>
      <c r="M36" s="17">
        <f t="shared" si="29"/>
        <v>4000</v>
      </c>
      <c r="N36" s="9">
        <v>1200</v>
      </c>
      <c r="O36" s="17">
        <f>P36</f>
        <v>3900</v>
      </c>
      <c r="P36" s="17">
        <f t="shared" si="31"/>
        <v>3900</v>
      </c>
      <c r="Q36" s="17">
        <v>1200</v>
      </c>
      <c r="R36" s="17">
        <f t="shared" si="32"/>
        <v>3900</v>
      </c>
      <c r="S36" s="17">
        <v>1200</v>
      </c>
      <c r="T36" s="10">
        <f>U36</f>
        <v>4850</v>
      </c>
      <c r="U36" s="10">
        <f t="shared" si="23"/>
        <v>4850</v>
      </c>
      <c r="V36" s="9">
        <v>1200</v>
      </c>
      <c r="W36" s="10">
        <f t="shared" si="33"/>
        <v>4850</v>
      </c>
      <c r="X36" s="9">
        <v>1200</v>
      </c>
      <c r="Y36" s="10">
        <f>Z36</f>
        <v>3900</v>
      </c>
      <c r="Z36" s="10">
        <f t="shared" si="24"/>
        <v>3900</v>
      </c>
      <c r="AA36" s="9">
        <v>1200</v>
      </c>
      <c r="AB36" s="10">
        <f t="shared" si="34"/>
        <v>3900</v>
      </c>
      <c r="AC36" s="9">
        <v>1200</v>
      </c>
    </row>
    <row r="37" spans="1:29" s="5" customFormat="1" x14ac:dyDescent="0.2">
      <c r="A37" s="18"/>
      <c r="B37" s="9" t="s">
        <v>22</v>
      </c>
      <c r="C37" s="9" t="s">
        <v>23</v>
      </c>
      <c r="D37" s="9" t="s">
        <v>19</v>
      </c>
      <c r="E37" s="9">
        <f t="shared" si="25"/>
        <v>3600</v>
      </c>
      <c r="F37" s="9">
        <f t="shared" si="35"/>
        <v>1800</v>
      </c>
      <c r="G37" s="9">
        <f>F37*0.8</f>
        <v>1440</v>
      </c>
      <c r="H37" s="9">
        <f t="shared" si="26"/>
        <v>1800</v>
      </c>
      <c r="I37" s="9">
        <f>H37*0.7</f>
        <v>1260</v>
      </c>
      <c r="J37" s="17">
        <f t="shared" si="27"/>
        <v>4300</v>
      </c>
      <c r="K37" s="17">
        <f t="shared" si="28"/>
        <v>2150</v>
      </c>
      <c r="L37" s="17">
        <f>K37*0.8</f>
        <v>1720</v>
      </c>
      <c r="M37" s="17">
        <f t="shared" si="29"/>
        <v>2150</v>
      </c>
      <c r="N37" s="17">
        <f>M37*0.7</f>
        <v>1505</v>
      </c>
      <c r="O37" s="17">
        <f t="shared" si="30"/>
        <v>3800</v>
      </c>
      <c r="P37" s="17">
        <f t="shared" si="31"/>
        <v>1900</v>
      </c>
      <c r="Q37" s="17">
        <f>P37*0.8</f>
        <v>1520</v>
      </c>
      <c r="R37" s="17">
        <f t="shared" si="32"/>
        <v>1900</v>
      </c>
      <c r="S37" s="17">
        <f>R37*0.7</f>
        <v>1330</v>
      </c>
      <c r="T37" s="10">
        <f>U37*2</f>
        <v>4800</v>
      </c>
      <c r="U37" s="10">
        <f t="shared" si="23"/>
        <v>2400</v>
      </c>
      <c r="V37" s="10">
        <f>U37*0.8</f>
        <v>1920</v>
      </c>
      <c r="W37" s="10">
        <f t="shared" si="33"/>
        <v>2400</v>
      </c>
      <c r="X37" s="10">
        <f>W37*0.7</f>
        <v>1680</v>
      </c>
      <c r="Y37" s="10">
        <f>Z37*2</f>
        <v>4400</v>
      </c>
      <c r="Z37" s="10">
        <f t="shared" si="24"/>
        <v>2200</v>
      </c>
      <c r="AA37" s="10">
        <f>Z37*0.8</f>
        <v>1760</v>
      </c>
      <c r="AB37" s="10">
        <f t="shared" si="34"/>
        <v>2200</v>
      </c>
      <c r="AC37" s="10">
        <f>AB37*0.7</f>
        <v>1540</v>
      </c>
    </row>
    <row r="38" spans="1:29" s="5" customFormat="1" x14ac:dyDescent="0.2">
      <c r="A38" s="18"/>
      <c r="B38" s="9" t="s">
        <v>24</v>
      </c>
      <c r="C38" s="9" t="s">
        <v>23</v>
      </c>
      <c r="D38" s="9" t="s">
        <v>19</v>
      </c>
      <c r="E38" s="9">
        <f t="shared" si="25"/>
        <v>3200</v>
      </c>
      <c r="F38" s="9">
        <f t="shared" si="35"/>
        <v>1600</v>
      </c>
      <c r="G38" s="9">
        <f>F38*0.8</f>
        <v>1280</v>
      </c>
      <c r="H38" s="9">
        <f t="shared" si="26"/>
        <v>1600</v>
      </c>
      <c r="I38" s="9">
        <f>H38*0.7</f>
        <v>1120</v>
      </c>
      <c r="J38" s="17">
        <f t="shared" si="27"/>
        <v>4000</v>
      </c>
      <c r="K38" s="17">
        <f t="shared" si="28"/>
        <v>2000</v>
      </c>
      <c r="L38" s="17">
        <f>K38*0.8</f>
        <v>1600</v>
      </c>
      <c r="M38" s="17">
        <f t="shared" si="29"/>
        <v>2000</v>
      </c>
      <c r="N38" s="17">
        <f>M38*0.7</f>
        <v>1400</v>
      </c>
      <c r="O38" s="17">
        <f t="shared" si="30"/>
        <v>3600</v>
      </c>
      <c r="P38" s="17">
        <f t="shared" si="31"/>
        <v>1800</v>
      </c>
      <c r="Q38" s="17">
        <f>P38*0.8</f>
        <v>1440</v>
      </c>
      <c r="R38" s="17">
        <f t="shared" si="32"/>
        <v>1800</v>
      </c>
      <c r="S38" s="17">
        <f>R38*0.7</f>
        <v>1260</v>
      </c>
      <c r="T38" s="10">
        <f>U38*2</f>
        <v>4400</v>
      </c>
      <c r="U38" s="10">
        <f t="shared" si="23"/>
        <v>2200</v>
      </c>
      <c r="V38" s="10">
        <f>U38*0.8</f>
        <v>1760</v>
      </c>
      <c r="W38" s="10">
        <f t="shared" si="33"/>
        <v>2200</v>
      </c>
      <c r="X38" s="10">
        <f>W38*0.7</f>
        <v>1540</v>
      </c>
      <c r="Y38" s="10">
        <f>Z38*2</f>
        <v>4000</v>
      </c>
      <c r="Z38" s="10">
        <f t="shared" si="24"/>
        <v>2000</v>
      </c>
      <c r="AA38" s="10">
        <f>Z38*0.8</f>
        <v>1600</v>
      </c>
      <c r="AB38" s="10">
        <f t="shared" si="34"/>
        <v>2000</v>
      </c>
      <c r="AC38" s="10">
        <f>AB38*0.7</f>
        <v>1400</v>
      </c>
    </row>
    <row r="39" spans="1:29" s="5" customFormat="1" x14ac:dyDescent="0.2">
      <c r="A39" s="18"/>
      <c r="B39" s="9" t="s">
        <v>25</v>
      </c>
      <c r="C39" s="9" t="s">
        <v>23</v>
      </c>
      <c r="D39" s="9" t="s">
        <v>26</v>
      </c>
      <c r="E39" s="9">
        <f>F39</f>
        <v>2100</v>
      </c>
      <c r="F39" s="9">
        <f t="shared" si="35"/>
        <v>2100</v>
      </c>
      <c r="G39" s="9">
        <v>1200</v>
      </c>
      <c r="H39" s="9">
        <f t="shared" si="26"/>
        <v>2100</v>
      </c>
      <c r="I39" s="9">
        <v>1200</v>
      </c>
      <c r="J39" s="17">
        <f>K39</f>
        <v>3000</v>
      </c>
      <c r="K39" s="17">
        <f t="shared" si="28"/>
        <v>3000</v>
      </c>
      <c r="L39" s="9">
        <v>1200</v>
      </c>
      <c r="M39" s="17">
        <f t="shared" si="29"/>
        <v>3000</v>
      </c>
      <c r="N39" s="9">
        <v>1200</v>
      </c>
      <c r="O39" s="17">
        <f>P39</f>
        <v>2800</v>
      </c>
      <c r="P39" s="17">
        <f t="shared" si="31"/>
        <v>2800</v>
      </c>
      <c r="Q39" s="9">
        <v>1200</v>
      </c>
      <c r="R39" s="17">
        <f t="shared" si="32"/>
        <v>2800</v>
      </c>
      <c r="S39" s="9">
        <v>1200</v>
      </c>
      <c r="T39" s="10">
        <f>U39</f>
        <v>3380</v>
      </c>
      <c r="U39" s="10">
        <f t="shared" si="23"/>
        <v>3380</v>
      </c>
      <c r="V39" s="9">
        <v>1200</v>
      </c>
      <c r="W39" s="10">
        <f t="shared" si="33"/>
        <v>3380</v>
      </c>
      <c r="X39" s="9">
        <v>1200</v>
      </c>
      <c r="Y39" s="10">
        <f>Z39</f>
        <v>2800</v>
      </c>
      <c r="Z39" s="10">
        <f t="shared" si="24"/>
        <v>2800</v>
      </c>
      <c r="AA39" s="9">
        <v>1200</v>
      </c>
      <c r="AB39" s="10">
        <f t="shared" si="34"/>
        <v>2800</v>
      </c>
      <c r="AC39" s="9">
        <v>1200</v>
      </c>
    </row>
    <row r="40" spans="1:29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 spans="1:29" s="5" customFormat="1" ht="13.5" customHeight="1" x14ac:dyDescent="0.2">
      <c r="A41" s="18" t="s">
        <v>38</v>
      </c>
      <c r="B41" s="9" t="s">
        <v>7</v>
      </c>
      <c r="C41" s="9" t="s">
        <v>8</v>
      </c>
      <c r="D41" s="9" t="s">
        <v>9</v>
      </c>
      <c r="E41" s="9">
        <f>F41*2</f>
        <v>5800</v>
      </c>
      <c r="F41" s="9">
        <f>F31-200</f>
        <v>2900</v>
      </c>
      <c r="G41" s="9">
        <f>F41*0.7</f>
        <v>2029.9999999999998</v>
      </c>
      <c r="H41" s="9">
        <f>F41</f>
        <v>2900</v>
      </c>
      <c r="I41" s="9">
        <f>H41*0.6</f>
        <v>1740</v>
      </c>
    </row>
    <row r="42" spans="1:29" s="5" customFormat="1" x14ac:dyDescent="0.2">
      <c r="A42" s="18"/>
      <c r="B42" s="9" t="s">
        <v>10</v>
      </c>
      <c r="C42" s="9" t="s">
        <v>11</v>
      </c>
      <c r="D42" s="9" t="s">
        <v>12</v>
      </c>
      <c r="E42" s="9">
        <f>F42*2</f>
        <v>4800</v>
      </c>
      <c r="F42" s="9">
        <f>F32-200</f>
        <v>2400</v>
      </c>
      <c r="G42" s="9">
        <f>F42*0.7</f>
        <v>1680</v>
      </c>
      <c r="H42" s="9">
        <f t="shared" ref="H42:H49" si="36">F42</f>
        <v>2400</v>
      </c>
      <c r="I42" s="9">
        <f>H42*0.6</f>
        <v>1440</v>
      </c>
    </row>
    <row r="43" spans="1:29" s="5" customFormat="1" x14ac:dyDescent="0.2">
      <c r="A43" s="18"/>
      <c r="B43" s="9" t="s">
        <v>13</v>
      </c>
      <c r="C43" s="9" t="s">
        <v>11</v>
      </c>
      <c r="D43" s="9" t="s">
        <v>14</v>
      </c>
      <c r="E43" s="9">
        <f>F43</f>
        <v>3400</v>
      </c>
      <c r="F43" s="9">
        <f t="shared" ref="F43:F49" si="37">F33-200</f>
        <v>3400</v>
      </c>
      <c r="G43" s="9">
        <v>1000</v>
      </c>
      <c r="H43" s="9">
        <f t="shared" si="36"/>
        <v>3400</v>
      </c>
      <c r="I43" s="9">
        <v>1000</v>
      </c>
    </row>
    <row r="44" spans="1:29" s="5" customFormat="1" x14ac:dyDescent="0.2">
      <c r="A44" s="18"/>
      <c r="B44" s="9" t="s">
        <v>15</v>
      </c>
      <c r="C44" s="9" t="s">
        <v>11</v>
      </c>
      <c r="D44" s="9" t="s">
        <v>16</v>
      </c>
      <c r="E44" s="9">
        <f>F44*2</f>
        <v>3800</v>
      </c>
      <c r="F44" s="9">
        <f t="shared" si="37"/>
        <v>1900</v>
      </c>
      <c r="G44" s="9">
        <f>F44*0.8</f>
        <v>1520</v>
      </c>
      <c r="H44" s="9">
        <f t="shared" si="36"/>
        <v>1900</v>
      </c>
      <c r="I44" s="9">
        <f>H44*0.7</f>
        <v>1330</v>
      </c>
    </row>
    <row r="45" spans="1:29" s="5" customFormat="1" x14ac:dyDescent="0.2">
      <c r="A45" s="18"/>
      <c r="B45" s="9" t="s">
        <v>17</v>
      </c>
      <c r="C45" s="9" t="s">
        <v>18</v>
      </c>
      <c r="D45" s="9" t="s">
        <v>19</v>
      </c>
      <c r="E45" s="9">
        <f>F45*2</f>
        <v>3200</v>
      </c>
      <c r="F45" s="9">
        <f t="shared" si="37"/>
        <v>1600</v>
      </c>
      <c r="G45" s="9">
        <f>F45*0.8</f>
        <v>1280</v>
      </c>
      <c r="H45" s="9">
        <f t="shared" si="36"/>
        <v>1600</v>
      </c>
      <c r="I45" s="9">
        <f>H45*0.7</f>
        <v>1120</v>
      </c>
    </row>
    <row r="46" spans="1:29" s="5" customFormat="1" x14ac:dyDescent="0.2">
      <c r="A46" s="18"/>
      <c r="B46" s="9" t="s">
        <v>20</v>
      </c>
      <c r="C46" s="9" t="s">
        <v>18</v>
      </c>
      <c r="D46" s="9" t="s">
        <v>21</v>
      </c>
      <c r="E46" s="9">
        <f>F46</f>
        <v>2900</v>
      </c>
      <c r="F46" s="9">
        <f t="shared" si="37"/>
        <v>2900</v>
      </c>
      <c r="G46" s="9">
        <v>1000</v>
      </c>
      <c r="H46" s="9">
        <f t="shared" si="36"/>
        <v>2900</v>
      </c>
      <c r="I46" s="9">
        <v>1000</v>
      </c>
    </row>
    <row r="47" spans="1:29" s="5" customFormat="1" x14ac:dyDescent="0.2">
      <c r="A47" s="18"/>
      <c r="B47" s="9" t="s">
        <v>22</v>
      </c>
      <c r="C47" s="9" t="s">
        <v>23</v>
      </c>
      <c r="D47" s="9" t="s">
        <v>19</v>
      </c>
      <c r="E47" s="9">
        <f>F47*2</f>
        <v>3200</v>
      </c>
      <c r="F47" s="9">
        <f t="shared" si="37"/>
        <v>1600</v>
      </c>
      <c r="G47" s="9">
        <f>F47*0.8</f>
        <v>1280</v>
      </c>
      <c r="H47" s="9">
        <f t="shared" si="36"/>
        <v>1600</v>
      </c>
      <c r="I47" s="9">
        <f>H47*0.7</f>
        <v>1120</v>
      </c>
    </row>
    <row r="48" spans="1:29" s="5" customFormat="1" x14ac:dyDescent="0.2">
      <c r="A48" s="18"/>
      <c r="B48" s="9" t="s">
        <v>24</v>
      </c>
      <c r="C48" s="9" t="s">
        <v>23</v>
      </c>
      <c r="D48" s="9" t="s">
        <v>19</v>
      </c>
      <c r="E48" s="9">
        <f>F48*2</f>
        <v>2800</v>
      </c>
      <c r="F48" s="9">
        <f t="shared" si="37"/>
        <v>1400</v>
      </c>
      <c r="G48" s="9">
        <f>F48*0.8</f>
        <v>1120</v>
      </c>
      <c r="H48" s="9">
        <f t="shared" si="36"/>
        <v>1400</v>
      </c>
      <c r="I48" s="9">
        <f>H48*0.7</f>
        <v>979.99999999999989</v>
      </c>
    </row>
    <row r="49" spans="1:9" s="5" customFormat="1" x14ac:dyDescent="0.2">
      <c r="A49" s="18"/>
      <c r="B49" s="9" t="s">
        <v>25</v>
      </c>
      <c r="C49" s="9" t="s">
        <v>23</v>
      </c>
      <c r="D49" s="9" t="s">
        <v>26</v>
      </c>
      <c r="E49" s="9">
        <f>F49</f>
        <v>1900</v>
      </c>
      <c r="F49" s="9">
        <f t="shared" si="37"/>
        <v>1900</v>
      </c>
      <c r="G49" s="9">
        <v>1000</v>
      </c>
      <c r="H49" s="9">
        <f t="shared" si="36"/>
        <v>1900</v>
      </c>
      <c r="I49" s="9">
        <v>1000</v>
      </c>
    </row>
  </sheetData>
  <mergeCells count="13">
    <mergeCell ref="Y9:AC9"/>
    <mergeCell ref="A11:A19"/>
    <mergeCell ref="A21:A29"/>
    <mergeCell ref="T9:X9"/>
    <mergeCell ref="A41:A49"/>
    <mergeCell ref="E9:I9"/>
    <mergeCell ref="J9:N9"/>
    <mergeCell ref="O9:S9"/>
    <mergeCell ref="A31:A39"/>
    <mergeCell ref="A9:A10"/>
    <mergeCell ref="B9:B10"/>
    <mergeCell ref="C9:C10"/>
    <mergeCell ref="D9:D10"/>
  </mergeCells>
  <pageMargins left="0.7" right="0.7" top="0.75" bottom="0.75" header="0.3" footer="0.3"/>
  <pageSetup paperSize="9" scale="61" fitToHeight="0" orientation="landscape" r:id="rId1"/>
  <colBreaks count="1" manualBreakCount="1">
    <brk id="14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 (проект)</vt:lpstr>
      <vt:lpstr>'Прейскурант (проект)'!Область_печати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Исаева Ирина Владимировна</dc:creator>
  <cp:lastModifiedBy>Jarvis</cp:lastModifiedBy>
  <cp:lastPrinted>2020-09-21T11:29:32Z</cp:lastPrinted>
  <dcterms:created xsi:type="dcterms:W3CDTF">2020-06-10T11:28:09Z</dcterms:created>
  <dcterms:modified xsi:type="dcterms:W3CDTF">2020-11-24T21:11:47Z</dcterms:modified>
</cp:coreProperties>
</file>